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codeName="ThisWorkbook" defaultThemeVersion="124226"/>
  <xr:revisionPtr revIDLastSave="0" documentId="8_{3F125746-E62E-443D-A6C4-B1CCF4AA691A}" xr6:coauthVersionLast="47" xr6:coauthVersionMax="47" xr10:uidLastSave="{00000000-0000-0000-0000-000000000000}"/>
  <workbookProtection lockStructure="1"/>
  <bookViews>
    <workbookView xWindow="-22785" yWindow="2400" windowWidth="21600" windowHeight="11385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Tablas!$A$7026:$A$7027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<sst xmlns="http://schemas.openxmlformats.org/spreadsheetml/2006/main" count="35395" uniqueCount="26665">
  <si>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</si>
  <si>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</si>
  <si>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</si>
  <si>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</si>
  <si>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</si>
  <si>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</si>
  <si>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</si>
  <si>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</si>
  <si>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</si>
  <si>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</si>
  <si>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</si>
  <si>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</si>
  <si>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</si>
  <si>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</si>
  <si>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</si>
  <si>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</si>
  <si>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</si>
  <si>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</si>
  <si>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</si>
  <si>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</si>
  <si>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</si>
  <si>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</si>
  <si>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</si>
  <si>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</si>
  <si>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</si>
  <si>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</si>
  <si>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</si>
  <si>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</si>
  <si>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</si>
  <si>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</si>
  <si>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</si>
  <si>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</si>
  <si>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</si>
  <si>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</si>
  <si>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</si>
  <si>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</si>
  <si>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</si>
  <si>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</si>
  <si>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</si>
  <si>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</si>
  <si>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</si>
  <si>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</si>
  <si>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</si>
  <si>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</si>
  <si>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</si>
  <si>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</si>
  <si>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</si>
  <si>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</si>
  <si>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</si>
  <si>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</si>
  <si>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</si>
  <si>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</si>
  <si>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</si>
  <si>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</si>
  <si>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</si>
  <si>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</si>
  <si>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</si>
  <si>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</si>
  <si>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</si>
  <si>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</si>
  <si>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</si>
  <si>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</si>
  <si>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</si>
  <si>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</si>
  <si>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</si>
  <si>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</si>
  <si>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</si>
  <si>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</si>
  <si>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</si>
  <si>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</si>
  <si>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</si>
  <si>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</si>
  <si>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</si>
  <si>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</si>
  <si>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</si>
  <si>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</si>
  <si>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</si>
  <si>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</si>
  <si>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</si>
  <si>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</si>
  <si>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</si>
  <si>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</si>
  <si>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</si>
  <si>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</si>
  <si>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</si>
  <si>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</si>
  <si>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</si>
  <si>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</si>
  <si>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</si>
  <si>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</si>
  <si>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</si>
  <si>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</si>
  <si>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</si>
  <si>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</si>
  <si>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</si>
  <si>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</si>
  <si>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</si>
  <si>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</si>
  <si>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</si>
  <si>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</si>
  <si>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</si>
  <si>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</si>
  <si>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</si>
  <si>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</si>
  <si>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</si>
  <si>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</si>
  <si>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</si>
  <si>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</si>
  <si>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</si>
  <si>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</si>
  <si>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</si>
  <si>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</si>
  <si>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</si>
  <si>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</si>
  <si>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</si>
  <si>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</si>
  <si>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</si>
  <si>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</si>
  <si>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</si>
  <si>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</si>
  <si>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</si>
  <si>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</si>
  <si>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</si>
  <si>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</si>
  <si>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</si>
  <si>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</si>
  <si>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</si>
  <si>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</si>
  <si>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</si>
  <si>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</si>
  <si>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</si>
  <si>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</si>
  <si>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</si>
  <si>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</si>
  <si>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</si>
  <si>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</si>
  <si>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</si>
  <si>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</si>
  <si>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</si>
  <si>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</si>
  <si>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</si>
  <si>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</si>
  <si>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</si>
  <si>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</si>
  <si>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</si>
  <si>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</si>
  <si>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</si>
  <si>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</si>
  <si>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</si>
  <si>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</si>
  <si>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</si>
  <si>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</si>
  <si>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</si>
  <si>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</si>
  <si>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</si>
  <si>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</si>
  <si>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</si>
  <si>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</si>
  <si>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</si>
  <si>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</si>
  <si>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</si>
  <si>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</si>
  <si>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</si>
  <si>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</si>
  <si>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</si>
  <si>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</si>
  <si>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</si>
  <si>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</si>
  <si>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</si>
  <si>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</si>
  <si>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</si>
  <si>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</si>
  <si>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</si>
  <si>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</si>
  <si>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</si>
  <si>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</si>
  <si>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</si>
  <si>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</si>
  <si>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</si>
  <si>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</si>
  <si>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</si>
  <si>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</si>
  <si>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</si>
  <si>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</si>
  <si>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</si>
  <si>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</si>
  <si>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</si>
  <si>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</si>
  <si>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</si>
  <si>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</si>
  <si>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</si>
  <si>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</si>
  <si>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</si>
  <si>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</si>
  <si>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</si>
  <si>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</si>
  <si>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</si>
  <si>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</si>
  <si>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</si>
  <si>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</si>
  <si>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</si>
  <si>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</si>
  <si>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</si>
  <si>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</si>
  <si>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</si>
  <si>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</si>
  <si>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</si>
  <si>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</si>
  <si>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</si>
  <si>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</si>
  <si>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</si>
  <si>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</si>
  <si>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</si>
  <si>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</si>
  <si>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</si>
  <si>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</si>
  <si>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</si>
  <si>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</si>
  <si>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</si>
  <si>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</si>
  <si>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</si>
  <si>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</si>
  <si>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</si>
  <si>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</si>
  <si>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</si>
  <si>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</si>
  <si>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</si>
  <si>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</si>
  <si>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</si>
  <si>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</si>
  <si>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</si>
  <si>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</si>
  <si>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</si>
  <si>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</si>
  <si>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</si>
  <si>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</si>
  <si>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</si>
  <si>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</si>
  <si>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</si>
  <si>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</si>
  <si>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</si>
  <si>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</si>
  <si>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</si>
  <si>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</si>
  <si>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</si>
  <si>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</si>
  <si>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</si>
  <si>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</si>
  <si>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</si>
  <si>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</si>
  <si>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</si>
  <si>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</si>
  <si>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</si>
  <si>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</si>
  <si>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</si>
  <si>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</si>
  <si>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</si>
  <si>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</si>
  <si>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</si>
  <si>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</si>
  <si>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</si>
  <si>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</si>
  <si>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</si>
  <si>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</si>
  <si>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</si>
  <si>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</si>
  <si>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</si>
  <si>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</si>
  <si>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</si>
  <si>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</si>
  <si>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</si>
  <si>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</si>
  <si>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</si>
  <si>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</si>
  <si>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</si>
  <si>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</si>
  <si>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</si>
  <si>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</si>
  <si>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</si>
  <si>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</si>
  <si>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</si>
  <si>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</si>
  <si>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</si>
  <si>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</si>
  <si>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</si>
  <si>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</si>
  <si>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</si>
  <si>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</si>
  <si>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</si>
  <si>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</si>
  <si>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</si>
  <si>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</si>
  <si>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</si>
  <si>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</si>
  <si>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</si>
  <si>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</si>
  <si>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</si>
  <si>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</si>
  <si>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</si>
  <si>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</si>
  <si>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</si>
  <si>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</si>
  <si>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</si>
  <si>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</si>
  <si>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</si>
  <si>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</si>
  <si>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</si>
  <si>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</si>
  <si>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</si>
  <si>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</si>
  <si>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</si>
  <si>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</si>
  <si>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</si>
  <si>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</si>
  <si>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</si>
  <si>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</si>
  <si>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</si>
  <si>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</si>
  <si>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</si>
  <si>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</si>
  <si>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</si>
  <si>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</si>
  <si>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</si>
  <si>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</si>
  <si>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</si>
  <si>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</si>
  <si>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</si>
  <si>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</si>
  <si>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</si>
  <si>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</si>
  <si>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</si>
  <si>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</si>
  <si>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</si>
  <si>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</si>
  <si>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</si>
  <si>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</si>
  <si>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</si>
  <si>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</si>
  <si>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</si>
  <si>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</si>
  <si>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</si>
  <si>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</si>
  <si>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</si>
  <si>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</si>
  <si>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</si>
  <si>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</si>
  <si>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</si>
  <si>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</si>
  <si>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</si>
  <si>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</si>
  <si>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</si>
  <si>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</si>
  <si>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</si>
  <si>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</si>
  <si>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</si>
  <si>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</si>
  <si>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</si>
  <si>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</si>
  <si>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</si>
  <si>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</si>
  <si>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</si>
  <si>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</si>
  <si>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</si>
  <si>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</si>
  <si>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</si>
  <si>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</si>
  <si>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</si>
  <si>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</si>
  <si>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</si>
  <si>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</si>
  <si>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</si>
  <si>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</si>
  <si>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</si>
  <si>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</si>
  <si>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</si>
  <si>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</si>
  <si>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</si>
  <si>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</si>
  <si>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</si>
  <si>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</si>
  <si>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</si>
  <si>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</si>
  <si>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</si>
  <si>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</si>
  <si>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</si>
  <si>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</si>
  <si>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</si>
  <si>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</si>
  <si>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</si>
  <si>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</si>
  <si>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</si>
  <si>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</si>
  <si>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</si>
  <si>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</si>
  <si>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</si>
  <si>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</si>
  <si>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</si>
  <si>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</si>
  <si>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</si>
  <si>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</si>
  <si>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</si>
  <si>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</si>
  <si>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</si>
  <si>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</si>
  <si>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</si>
  <si>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</si>
  <si>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</si>
  <si>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</si>
  <si>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</si>
  <si>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</si>
  <si>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</si>
  <si>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</si>
  <si>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</si>
  <si>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</si>
  <si>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</si>
  <si>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</si>
  <si>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</si>
  <si>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</si>
  <si>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</si>
  <si>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</si>
  <si>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</si>
  <si>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</si>
  <si>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</si>
  <si>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</si>
  <si>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</si>
  <si>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</si>
  <si>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</si>
  <si>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</si>
  <si>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</si>
  <si>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</si>
  <si>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</si>
  <si>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</si>
  <si>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</si>
  <si>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</si>
  <si>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</si>
  <si>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</si>
  <si>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</si>
  <si>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</si>
  <si>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</si>
  <si>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</si>
  <si>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</si>
  <si>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</si>
  <si>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</si>
  <si>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</si>
  <si>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</si>
  <si>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</si>
  <si>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</si>
  <si>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</si>
  <si>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</si>
  <si>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</si>
  <si>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</si>
  <si>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</si>
  <si>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</si>
  <si>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</si>
  <si>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</si>
  <si>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</si>
  <si>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</si>
  <si>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</si>
  <si>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</si>
  <si>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</si>
  <si>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</si>
  <si>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</si>
  <si>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</si>
  <si>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</si>
  <si>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</si>
  <si>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</si>
  <si>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</si>
  <si>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</si>
  <si>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</si>
  <si>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</si>
  <si>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</si>
  <si>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</si>
  <si>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</si>
  <si>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</si>
  <si>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</si>
  <si>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</si>
  <si>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</si>
  <si>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</si>
  <si>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</si>
  <si>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</si>
  <si>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</si>
  <si>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</si>
  <si>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</si>
  <si>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</si>
  <si>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</si>
  <si>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</si>
  <si>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</si>
  <si>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</si>
  <si>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</si>
  <si>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</si>
  <si>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</si>
  <si>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</si>
  <si>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</si>
  <si>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</si>
  <si>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</si>
  <si>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</si>
  <si>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</si>
  <si>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</si>
  <si>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</si>
  <si>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</si>
  <si>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</si>
  <si>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</si>
  <si>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</si>
  <si>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</si>
  <si>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</si>
  <si>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</si>
  <si>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</si>
  <si>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</si>
  <si>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</si>
  <si>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</si>
  <si>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</si>
  <si>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</si>
  <si>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</si>
  <si>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</si>
  <si>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</si>
  <si>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</si>
  <si>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</si>
  <si>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</si>
  <si>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</si>
  <si>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</si>
  <si>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</si>
  <si>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</si>
  <si>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</si>
  <si>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</si>
  <si>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</si>
  <si>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</si>
  <si>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</si>
  <si>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</si>
  <si>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</si>
  <si>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</si>
  <si>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</si>
  <si>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</si>
  <si>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</si>
  <si>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</si>
  <si>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</si>
  <si>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</si>
  <si>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</si>
  <si>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</si>
  <si>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</si>
  <si>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</si>
  <si>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</si>
  <si>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</si>
  <si>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</si>
  <si>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</si>
  <si>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</si>
  <si>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</si>
  <si>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</si>
  <si>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</si>
  <si>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</si>
  <si>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</si>
  <si>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</si>
  <si>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</si>
  <si>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</si>
  <si>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</si>
  <si>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</si>
  <si>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</si>
  <si>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</si>
  <si>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</si>
  <si>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</si>
  <si>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</si>
  <si>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</si>
  <si>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</si>
  <si>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</si>
  <si>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</si>
  <si>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</si>
  <si>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</si>
  <si>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</si>
  <si>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</si>
  <si>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</si>
  <si>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</si>
  <si>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</si>
  <si>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</si>
  <si>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</si>
  <si>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</si>
  <si>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</si>
  <si>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</si>
  <si>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</si>
  <si>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</si>
  <si>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</si>
  <si>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</si>
  <si>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</si>
  <si>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</si>
  <si>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</si>
  <si>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</si>
  <si>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</si>
  <si>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</si>
  <si>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</si>
  <si>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</si>
  <si>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</si>
  <si>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</si>
  <si>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</si>
  <si>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</si>
  <si>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</si>
  <si>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</si>
  <si>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</si>
  <si>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</si>
  <si>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</si>
  <si>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</si>
  <si>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</si>
  <si>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</si>
  <si>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</si>
  <si>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</si>
  <si>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</si>
  <si>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</si>
  <si>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</si>
  <si>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</si>
  <si>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</si>
  <si>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</si>
  <si>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</si>
  <si>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</si>
  <si>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</si>
  <si>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</si>
  <si>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</si>
  <si>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</si>
  <si>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</si>
  <si>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</si>
  <si>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</si>
  <si>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</si>
  <si>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</si>
  <si>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</si>
  <si>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</si>
  <si>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</si>
  <si>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</si>
  <si>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</si>
  <si>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</si>
  <si>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</si>
  <si>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</si>
  <si>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</si>
  <si>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</si>
  <si>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</si>
  <si>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</si>
  <si>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</si>
  <si>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</si>
  <si>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</si>
  <si>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</si>
  <si>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</si>
  <si>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</si>
  <si>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</si>
  <si>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</si>
  <si>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</si>
  <si>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</si>
  <si>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</si>
  <si>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</si>
  <si>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</si>
  <si>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</si>
  <si>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</si>
  <si>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</si>
  <si>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</si>
  <si>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</si>
  <si>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</si>
  <si>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</si>
  <si>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</si>
  <si>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</si>
  <si>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</si>
  <si>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</si>
  <si>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</si>
  <si>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</si>
  <si>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</si>
  <si>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</si>
  <si>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</si>
  <si>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</si>
  <si>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</si>
  <si>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</si>
  <si>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</si>
  <si>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</si>
  <si>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</si>
  <si>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</si>
  <si>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</si>
  <si>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</si>
  <si>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</si>
  <si>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</si>
  <si>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</si>
  <si>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</si>
  <si>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</si>
  <si>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</si>
  <si>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</si>
  <si>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</si>
  <si>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</si>
  <si>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</si>
  <si>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</si>
  <si>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</si>
  <si>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</si>
  <si>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</si>
  <si>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</si>
  <si>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</si>
  <si>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</si>
  <si>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</si>
  <si>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</si>
  <si>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</si>
  <si>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</si>
  <si>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</si>
  <si>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</si>
  <si>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</si>
  <si>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</si>
  <si>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</si>
  <si>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</si>
  <si>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</si>
  <si>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</si>
  <si>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</si>
  <si>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</si>
  <si>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</si>
  <si>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</si>
  <si>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</si>
  <si>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</si>
  <si>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</si>
  <si>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</si>
  <si>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</si>
  <si>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</si>
  <si>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</si>
  <si>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</si>
  <si>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</si>
  <si>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</si>
  <si>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</si>
  <si>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</si>
  <si>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</si>
  <si>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</si>
  <si>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</si>
  <si>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</si>
  <si>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</si>
  <si>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</si>
  <si>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</si>
  <si>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</si>
  <si>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</si>
  <si>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</si>
  <si>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</si>
  <si>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</si>
  <si>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</si>
  <si>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</si>
  <si>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</si>
  <si>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</si>
  <si>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</si>
  <si>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</si>
  <si>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</si>
  <si>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</si>
  <si>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</si>
  <si>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</si>
  <si>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</si>
  <si>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</si>
  <si>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</si>
  <si>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</si>
  <si>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</si>
  <si>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</si>
  <si>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</si>
  <si>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</si>
  <si>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</si>
  <si>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</si>
  <si>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</si>
  <si>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</si>
  <si>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</si>
  <si>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</si>
  <si>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</si>
  <si>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</si>
  <si>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</si>
  <si>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</si>
  <si>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</si>
  <si>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</si>
  <si>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</si>
  <si>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</si>
  <si>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</si>
  <si>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</si>
  <si>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</si>
  <si>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</si>
  <si>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</si>
  <si>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</si>
  <si>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</si>
  <si>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</si>
  <si>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</si>
  <si>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</si>
  <si>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</si>
  <si>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</si>
  <si>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</si>
  <si>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</si>
  <si>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</si>
  <si>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</si>
  <si>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</si>
  <si>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</si>
  <si>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</si>
  <si>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</si>
  <si>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</si>
  <si>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</si>
  <si>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</si>
  <si>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</si>
  <si>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</si>
  <si>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</si>
  <si>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</si>
  <si>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</si>
  <si>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</si>
  <si>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</si>
  <si>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</si>
  <si>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</si>
  <si>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</si>
  <si>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</si>
  <si>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</si>
  <si>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</si>
  <si>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</si>
  <si>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</si>
  <si>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</si>
  <si>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</si>
  <si>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</si>
  <si>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</si>
  <si>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</si>
  <si>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</si>
  <si>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</si>
  <si>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</si>
  <si>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</si>
  <si>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</si>
  <si>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</si>
  <si>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</si>
  <si>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</si>
  <si>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</si>
  <si>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</si>
  <si>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</si>
  <si>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</si>
  <si>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</si>
  <si>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</si>
  <si>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</si>
  <si>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</si>
  <si>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</si>
  <si>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</si>
  <si>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</si>
  <si>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</si>
  <si>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</si>
  <si>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</si>
  <si>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</si>
  <si>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</si>
  <si>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</si>
  <si>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</si>
  <si>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</si>
  <si>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</si>
  <si>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</si>
  <si>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</si>
  <si>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</si>
  <si>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</si>
  <si>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</si>
  <si>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</si>
  <si>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</si>
  <si>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</si>
  <si>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</si>
  <si>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</si>
  <si>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</si>
  <si>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</si>
  <si>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</si>
  <si>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</si>
  <si>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</si>
  <si>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</si>
  <si>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</si>
  <si>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</si>
  <si>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</si>
  <si>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</si>
  <si>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</si>
  <si>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</si>
  <si>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</si>
  <si>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</si>
  <si>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</si>
  <si>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</si>
  <si>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</si>
  <si>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</si>
  <si>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</si>
  <si>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</si>
  <si>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</si>
  <si>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</si>
  <si>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</si>
  <si>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</si>
  <si>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</si>
  <si>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</si>
  <si>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</si>
  <si>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</si>
  <si>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</si>
  <si>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</si>
  <si>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</si>
  <si>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</si>
  <si>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</si>
  <si>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</si>
  <si>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</si>
  <si>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</si>
  <si>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</si>
  <si>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</si>
  <si>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</si>
  <si>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</si>
  <si>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</si>
  <si>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</si>
  <si>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</si>
  <si>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</si>
  <si>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</si>
  <si>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</si>
  <si>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</si>
  <si>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</si>
  <si>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</si>
  <si>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</si>
  <si>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</si>
  <si>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</si>
  <si>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</si>
  <si>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</si>
  <si>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</si>
  <si>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</si>
  <si>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</si>
  <si>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</si>
  <si>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</si>
  <si>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</si>
  <si>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</si>
  <si>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</si>
  <si>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</si>
  <si>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</si>
  <si>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</si>
  <si>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</si>
  <si>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</si>
  <si>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</si>
  <si>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</si>
  <si>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</si>
  <si>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</si>
  <si>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</si>
  <si>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</si>
  <si>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</si>
  <si>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</si>
  <si>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</si>
  <si>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</si>
  <si>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</si>
  <si>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</si>
  <si>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</si>
  <si>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</si>
  <si>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</si>
  <si>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</si>
  <si>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</si>
  <si>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</si>
  <si>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</si>
  <si>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</si>
  <si>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</si>
  <si>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</si>
  <si>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</si>
  <si>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</si>
  <si>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</si>
  <si>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</si>
  <si>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</si>
  <si>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</si>
  <si>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</si>
  <si>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</si>
  <si>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</si>
  <si>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</si>
  <si>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</si>
  <si>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</si>
  <si>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</si>
  <si>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</si>
  <si>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</si>
  <si>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</si>
  <si>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</si>
  <si>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</si>
  <si>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</si>
  <si>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</si>
  <si>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</si>
  <si>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</si>
  <si>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</si>
  <si>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</si>
  <si>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</si>
  <si>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</si>
  <si>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</si>
  <si>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</si>
  <si>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</si>
  <si>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</si>
  <si>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</si>
  <si>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</si>
  <si>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</si>
  <si>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</si>
  <si>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</si>
  <si>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</si>
  <si>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</si>
  <si>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</si>
  <si>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</si>
  <si>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</si>
  <si>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</si>
  <si>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</si>
  <si>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</si>
  <si>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</si>
  <si>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</si>
  <si>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</si>
  <si>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</si>
  <si>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</si>
  <si>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</si>
  <si>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</si>
  <si>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</si>
  <si>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</si>
  <si>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</si>
  <si>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</si>
  <si>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</si>
  <si>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</si>
  <si>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</si>
  <si>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</si>
  <si>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</si>
  <si>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</si>
  <si>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</si>
  <si>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</si>
  <si>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</si>
  <si>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</si>
  <si>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</si>
  <si>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</si>
  <si>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</si>
  <si>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</si>
  <si>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</si>
  <si>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</si>
  <si>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</si>
  <si>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</si>
  <si>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</si>
  <si>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</si>
  <si>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</si>
  <si>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</si>
  <si>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</si>
  <si>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</si>
  <si>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</si>
  <si>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</si>
  <si>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</si>
  <si>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</si>
  <si>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</si>
  <si>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</si>
  <si>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</si>
  <si>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</si>
  <si>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</si>
  <si>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</si>
  <si>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</si>
  <si>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</si>
  <si>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</si>
  <si>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</si>
  <si>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</si>
  <si>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</si>
  <si>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</si>
  <si>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</si>
  <si>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</si>
  <si>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</si>
  <si>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</si>
  <si>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</si>
  <si>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</si>
  <si>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</si>
  <si>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</si>
  <si>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</si>
  <si>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</si>
  <si>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</si>
  <si>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</si>
  <si>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</si>
  <si>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</si>
  <si>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</si>
  <si>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</si>
  <si>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</si>
  <si>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</si>
  <si>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</si>
  <si>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</si>
  <si>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</si>
  <si>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</si>
  <si>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</si>
  <si>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</si>
  <si>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</si>
  <si>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</si>
  <si>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</si>
  <si>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</si>
  <si>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</si>
  <si>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</si>
  <si>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</si>
  <si>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</si>
  <si>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</si>
  <si>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</si>
  <si>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</si>
  <si>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</si>
  <si>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</si>
  <si>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</si>
  <si>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</si>
  <si>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</si>
  <si>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</si>
  <si>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</si>
  <si>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</si>
  <si>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</si>
  <si>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</si>
  <si>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</si>
  <si>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</si>
  <si>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</si>
  <si>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</si>
  <si>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</si>
  <si>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</si>
  <si>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</si>
  <si>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</si>
  <si>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</si>
  <si>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</si>
  <si>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</si>
  <si>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</si>
  <si>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</si>
  <si>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</si>
  <si>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</si>
  <si>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</si>
  <si>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</si>
  <si>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</si>
  <si>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</si>
  <si>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</si>
  <si>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</si>
  <si>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</si>
  <si>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</si>
  <si>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</si>
  <si>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</si>
  <si>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</si>
  <si>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</si>
  <si>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</si>
  <si>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</si>
  <si>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</si>
  <si>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</si>
  <si>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</si>
  <si>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</si>
  <si>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</si>
  <si>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</si>
  <si>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</si>
  <si>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</si>
  <si>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</si>
  <si>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</si>
  <si>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</si>
  <si>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</si>
  <si>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</si>
  <si>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</si>
  <si>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</si>
  <si>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</si>
  <si>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</si>
  <si>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</si>
  <si>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</si>
  <si>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</si>
  <si>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</si>
  <si>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</si>
  <si>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</si>
  <si>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</si>
  <si>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</si>
  <si>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</si>
  <si>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</si>
  <si>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</si>
  <si>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</si>
  <si>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</si>
  <si>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</si>
  <si>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</si>
  <si>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</si>
  <si>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</si>
  <si>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</si>
  <si>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</si>
  <si>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</si>
  <si>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</si>
  <si>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</si>
  <si>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</si>
  <si>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</si>
  <si>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</si>
  <si>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</si>
  <si>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</si>
  <si>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</si>
  <si>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</si>
  <si>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</si>
  <si>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</si>
  <si>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</si>
  <si>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</si>
  <si>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</si>
  <si>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</si>
  <si>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</si>
  <si>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</si>
  <si>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</si>
  <si>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</si>
  <si>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</si>
  <si>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</si>
  <si>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</si>
  <si>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</si>
  <si>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</si>
  <si>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</si>
  <si>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</si>
  <si>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</si>
  <si>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</si>
  <si>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</si>
  <si>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</si>
  <si>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</si>
  <si>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</si>
  <si>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</si>
  <si>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</si>
  <si>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</si>
  <si>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</si>
  <si>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</si>
  <si>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</si>
  <si>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</si>
  <si>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</si>
  <si>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</si>
  <si>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</si>
  <si>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</si>
  <si>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</si>
  <si>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</si>
  <si>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</si>
  <si>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</si>
  <si>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</si>
  <si>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</si>
  <si>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</si>
  <si>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</si>
  <si>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</si>
  <si>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</si>
  <si>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</si>
  <si>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</si>
  <si>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</si>
  <si>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</si>
  <si>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</si>
  <si>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</si>
  <si>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</si>
  <si>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</si>
  <si>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</si>
  <si>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</si>
  <si>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</si>
  <si>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</si>
  <si>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</si>
  <si>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</si>
  <si>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</si>
  <si>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</si>
  <si>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</si>
  <si>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</si>
  <si>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</si>
  <si>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</si>
  <si>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</si>
  <si>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</si>
  <si>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</si>
  <si>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</si>
  <si>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</si>
  <si>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</si>
  <si>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</si>
  <si>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</si>
  <si>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</si>
  <si>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</si>
  <si>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</si>
  <si>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</si>
  <si>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</si>
  <si>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</si>
  <si>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</si>
  <si>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</si>
  <si>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</si>
  <si>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</si>
  <si>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</si>
  <si>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</si>
  <si>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</si>
  <si>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</si>
  <si>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</si>
  <si>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</si>
  <si>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</si>
  <si>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</si>
  <si>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</si>
  <si>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</si>
  <si>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</si>
  <si>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</si>
  <si>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</si>
  <si>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</si>
  <si>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</si>
  <si>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</si>
  <si>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</si>
  <si>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</si>
  <si>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</si>
  <si>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</si>
  <si>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</si>
  <si>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</si>
  <si>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</si>
  <si>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</si>
  <si>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</si>
  <si>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</si>
  <si>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</si>
  <si>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</si>
  <si>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</si>
  <si>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</si>
  <si>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</si>
  <si>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</si>
  <si>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</si>
  <si>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</si>
  <si>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</si>
  <si>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</si>
  <si>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</si>
  <si>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</si>
  <si>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</si>
  <si>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</si>
  <si>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</si>
  <si>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</si>
  <si>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</si>
  <si>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</si>
  <si>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</si>
  <si>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</si>
  <si>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</si>
  <si>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</si>
  <si>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</si>
  <si>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</si>
  <si>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</si>
  <si>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</si>
  <si>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</si>
  <si>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</si>
  <si>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</si>
  <si>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</si>
  <si>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</si>
  <si>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</si>
  <si>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</si>
  <si>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</si>
  <si>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</si>
  <si>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</si>
  <si>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</si>
  <si>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</si>
  <si>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</si>
  <si>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</si>
  <si>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</si>
  <si>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</si>
  <si>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</si>
  <si>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</si>
  <si>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</si>
  <si>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</si>
  <si>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</si>
  <si>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</si>
  <si>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</si>
  <si>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</si>
  <si>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</si>
  <si>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</si>
  <si>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</si>
  <si>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</si>
  <si>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</si>
  <si>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</si>
  <si>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</si>
  <si>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</si>
  <si>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</si>
  <si>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</si>
  <si>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</si>
  <si>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</si>
  <si>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</si>
  <si>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</si>
  <si>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</si>
  <si>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</si>
  <si>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</si>
  <si>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</si>
  <si>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</si>
  <si>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</si>
  <si>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</si>
  <si>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</si>
  <si>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</si>
  <si>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</si>
  <si>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</si>
  <si>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</si>
  <si>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</si>
  <si>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</si>
  <si>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</si>
  <si>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</si>
  <si>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</si>
  <si>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</si>
  <si>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</si>
  <si>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</si>
  <si>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</si>
  <si>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</si>
  <si>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</si>
  <si>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</si>
  <si>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</si>
  <si>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</si>
  <si>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</si>
  <si>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</si>
  <si>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</si>
  <si>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</si>
  <si>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</si>
  <si>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</si>
  <si>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</si>
  <si>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</si>
  <si>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</si>
  <si>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</si>
  <si>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</si>
  <si>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</si>
  <si>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</si>
  <si>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</si>
  <si>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</si>
  <si>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</si>
  <si>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</si>
  <si>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</si>
  <si>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</si>
  <si>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</si>
  <si>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</si>
  <si>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</si>
  <si>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</si>
  <si>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</si>
  <si>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</si>
  <si>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</si>
  <si>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</si>
  <si>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</si>
  <si>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</si>
  <si>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</si>
  <si>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</si>
  <si>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</si>
  <si>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</si>
  <si>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</si>
  <si>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</si>
  <si>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</si>
  <si>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</si>
  <si>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</si>
  <si>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</si>
  <si>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</si>
  <si>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</si>
  <si>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</si>
  <si>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</si>
  <si>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</si>
  <si>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</si>
  <si>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</si>
  <si>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</si>
  <si>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</si>
  <si>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</si>
  <si>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</si>
  <si>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</si>
  <si>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</si>
  <si>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</si>
  <si>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</si>
  <si>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</si>
  <si>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</si>
  <si>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</si>
  <si>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</si>
  <si>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</si>
  <si>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</si>
  <si>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</si>
  <si>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</si>
  <si>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</si>
  <si>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</si>
  <si>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</si>
  <si>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</si>
  <si>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</si>
  <si>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</si>
  <si>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</si>
  <si>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</si>
  <si>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</si>
  <si>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</si>
  <si>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</si>
  <si>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</si>
  <si>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</si>
  <si>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</si>
  <si>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</si>
  <si>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</si>
  <si>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</si>
  <si>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</si>
  <si>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</si>
  <si>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</si>
  <si>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</si>
  <si>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</si>
  <si>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</si>
  <si>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</si>
  <si>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</si>
  <si>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</si>
  <si>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</si>
  <si>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</si>
  <si>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</si>
  <si>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</si>
  <si>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</si>
  <si>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</si>
  <si>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</si>
  <si>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</si>
  <si>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</si>
  <si>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</si>
  <si>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</si>
  <si>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</si>
  <si>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</si>
  <si>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</si>
  <si>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</si>
  <si>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</si>
  <si>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</si>
  <si>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</si>
  <si>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</si>
  <si>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</si>
  <si>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</si>
  <si>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</si>
  <si>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</si>
  <si>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</si>
  <si>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</si>
  <si>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</si>
  <si>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</si>
  <si>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</si>
  <si>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</si>
  <si>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</si>
  <si>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</si>
  <si>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</si>
  <si>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</si>
  <si>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</si>
  <si>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</si>
  <si>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</si>
  <si>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</si>
  <si>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</si>
  <si>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</si>
  <si>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</si>
  <si>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</si>
  <si>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</si>
  <si>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</si>
  <si>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</si>
  <si>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</si>
  <si>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</si>
  <si>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</si>
  <si>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</si>
  <si>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</si>
  <si>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</si>
  <si>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</si>
  <si>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</si>
  <si>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</si>
  <si>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</si>
  <si>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</si>
  <si>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</si>
  <si>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</si>
  <si>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</si>
  <si>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</si>
  <si>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</si>
  <si>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</si>
  <si>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</si>
  <si>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</si>
  <si>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</si>
  <si>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</si>
  <si>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</si>
  <si>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</si>
  <si>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</si>
  <si>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</si>
  <si>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</si>
  <si>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</si>
  <si>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</si>
  <si>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</si>
  <si>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</si>
  <si>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</si>
  <si>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</si>
  <si>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</si>
  <si>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</si>
  <si>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</si>
  <si>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</si>
  <si>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</si>
  <si>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</si>
  <si>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</si>
  <si>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</si>
  <si>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</si>
  <si>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</si>
  <si>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</si>
  <si>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</si>
  <si>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</si>
  <si>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</si>
  <si>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</si>
  <si>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</si>
  <si>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</si>
  <si>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</si>
  <si>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</si>
  <si>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</si>
  <si>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</si>
  <si>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</si>
  <si>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</si>
  <si>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</si>
  <si>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</si>
  <si>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</si>
  <si>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</si>
  <si>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</si>
  <si>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</si>
  <si>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</si>
  <si>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</si>
  <si>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</si>
  <si>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</si>
  <si>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</si>
  <si>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</si>
  <si>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</si>
  <si>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</si>
  <si>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</si>
  <si>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</si>
  <si>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</si>
  <si>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</si>
  <si>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</si>
  <si>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</si>
  <si>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</si>
  <si>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</si>
  <si>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</si>
  <si>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</si>
  <si>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</si>
  <si>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</si>
  <si>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</si>
  <si>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</si>
  <si>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</si>
  <si>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</si>
  <si>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</si>
  <si>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</si>
  <si>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</si>
  <si>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</si>
  <si>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</si>
  <si>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</si>
  <si>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</si>
  <si>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</si>
  <si>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</si>
  <si>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</si>
  <si>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</si>
  <si>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</si>
  <si>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</si>
  <si>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</si>
  <si>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</si>
  <si>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</si>
  <si>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</si>
  <si>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</si>
  <si>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</si>
  <si>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</si>
  <si>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</si>
  <si>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</si>
  <si>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</si>
  <si>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</si>
  <si>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</si>
  <si>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</si>
  <si>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</si>
  <si>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</si>
  <si>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</si>
  <si>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</si>
  <si>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</si>
  <si>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</si>
  <si>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</si>
  <si>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</si>
  <si>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</si>
  <si>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</si>
  <si>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</si>
  <si>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</si>
  <si>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</si>
  <si>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</si>
  <si>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</si>
  <si>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</si>
  <si>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</si>
  <si>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</si>
  <si>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</si>
  <si>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</si>
  <si>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</si>
  <si>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</si>
  <si>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</si>
  <si>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</si>
  <si>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</si>
  <si>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</si>
  <si>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</si>
  <si>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</si>
  <si>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</si>
  <si>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</si>
  <si>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</si>
  <si>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</si>
  <si>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</si>
  <si>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</si>
  <si>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</si>
  <si>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</si>
  <si>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</si>
  <si>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</si>
  <si>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</si>
  <si>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</si>
  <si>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</si>
  <si>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</si>
  <si>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</si>
  <si>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</si>
  <si>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</si>
  <si>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</si>
  <si>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</si>
  <si>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</si>
  <si>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</si>
  <si>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</si>
  <si>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</si>
  <si>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</si>
  <si>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</si>
  <si>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</si>
  <si>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</si>
  <si>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</si>
  <si>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</si>
  <si>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</si>
  <si>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</si>
  <si>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</si>
  <si>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</si>
  <si>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</si>
  <si>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</si>
  <si>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</si>
  <si>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</si>
  <si>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</si>
  <si>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</si>
  <si>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</si>
  <si>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</si>
  <si>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</si>
  <si>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</si>
  <si>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</si>
  <si>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</si>
  <si>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</si>
  <si>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</si>
  <si>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</si>
  <si>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</si>
  <si>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</si>
  <si>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</si>
  <si>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</si>
  <si>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</si>
  <si>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</si>
  <si>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</si>
  <si>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</si>
  <si>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</si>
  <si>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</si>
  <si>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</si>
  <si>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</si>
  <si>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</si>
  <si>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</si>
  <si>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</si>
  <si>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</si>
  <si>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</si>
  <si>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</si>
  <si>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</si>
  <si>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</si>
  <si>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</si>
  <si>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</si>
  <si>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</si>
  <si>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</si>
  <si>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</si>
  <si>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</si>
  <si>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</si>
  <si>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</si>
  <si>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</si>
  <si>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</si>
  <si>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</si>
  <si>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</si>
  <si>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</si>
  <si>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</si>
  <si>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</si>
  <si>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</si>
  <si>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</si>
  <si>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</si>
  <si>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</si>
  <si>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</si>
  <si>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</si>
  <si>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</si>
  <si>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</si>
  <si>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</si>
  <si>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</si>
  <si>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</si>
  <si>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</si>
  <si>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</si>
  <si>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</si>
  <si>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</si>
  <si>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</si>
  <si>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</si>
  <si>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</si>
  <si>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</si>
  <si>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</si>
  <si>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</si>
  <si>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</si>
  <si>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</si>
  <si>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</si>
  <si>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</si>
  <si>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</si>
  <si>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</si>
  <si>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</si>
  <si>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</si>
  <si>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</si>
  <si>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</si>
  <si>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</si>
  <si>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</si>
  <si>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</si>
  <si>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</si>
  <si>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</si>
  <si>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</si>
  <si>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</si>
  <si>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</si>
  <si>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</si>
  <si>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</si>
  <si>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</si>
  <si>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</si>
  <si>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</si>
  <si>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</si>
  <si>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</si>
  <si>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</si>
  <si>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</si>
  <si>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</si>
  <si>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</si>
  <si>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</si>
  <si>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</si>
  <si>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</si>
  <si>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</si>
  <si>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</si>
  <si>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</si>
  <si>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</si>
  <si>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</si>
  <si>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</si>
  <si>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</si>
  <si>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</si>
  <si>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</si>
  <si>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</si>
  <si>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</si>
  <si>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</si>
  <si>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</si>
  <si>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</si>
  <si>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</si>
  <si>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</si>
  <si>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</si>
  <si>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</si>
  <si>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</si>
  <si>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</si>
  <si>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</si>
  <si>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</si>
  <si>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</si>
  <si>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</si>
  <si>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</si>
  <si>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</si>
  <si>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</si>
  <si>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</si>
  <si>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</si>
  <si>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</si>
  <si>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</si>
  <si>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</si>
  <si>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</si>
  <si>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</si>
  <si>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</si>
  <si>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</si>
  <si>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</si>
  <si>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</si>
  <si>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</si>
  <si>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</si>
  <si>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</si>
  <si>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</si>
  <si>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</si>
  <si>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</si>
  <si>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</si>
  <si>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</si>
  <si>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</si>
  <si>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</si>
  <si>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</si>
  <si>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</si>
  <si>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</si>
  <si>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</si>
  <si>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</si>
  <si>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</si>
  <si>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</si>
  <si>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</si>
  <si>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</si>
  <si>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</si>
  <si>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</si>
  <si>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</si>
  <si>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</si>
  <si>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</si>
  <si>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</si>
  <si>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</si>
  <si>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</si>
  <si>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</si>
  <si>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</si>
  <si>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</si>
  <si>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</si>
  <si>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</si>
  <si>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</si>
  <si>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</si>
  <si>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</si>
  <si>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</si>
  <si>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</si>
  <si>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</si>
  <si>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</si>
  <si>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</si>
  <si>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</si>
  <si>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</si>
  <si>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</si>
  <si>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</si>
  <si>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</si>
  <si>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</si>
  <si>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</si>
  <si>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</si>
  <si>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</si>
  <si>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</si>
  <si>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</si>
  <si>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</si>
  <si>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</si>
  <si>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</si>
  <si>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</si>
  <si>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</si>
  <si>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</si>
  <si>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</si>
  <si>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</si>
  <si>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</si>
  <si>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</si>
  <si>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</si>
  <si>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</si>
  <si>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</si>
  <si>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</si>
  <si>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</si>
  <si>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</si>
  <si>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</si>
  <si>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</si>
  <si>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</si>
  <si>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</si>
  <si>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</si>
  <si>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</si>
  <si>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</si>
  <si>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</si>
  <si>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</si>
  <si>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</si>
  <si>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</si>
  <si>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</si>
  <si>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</si>
  <si>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</si>
  <si>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</si>
  <si>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</si>
  <si>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</si>
  <si>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</si>
  <si>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</si>
  <si>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</si>
  <si>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</si>
  <si>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</si>
  <si>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</si>
  <si>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</si>
  <si>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</si>
  <si>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</si>
  <si>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</si>
  <si>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</si>
  <si>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</si>
  <si>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</si>
  <si>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</si>
  <si>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</si>
  <si>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</si>
  <si>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</si>
  <si>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</si>
  <si>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</si>
  <si>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</si>
  <si>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</si>
  <si>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</si>
  <si>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</si>
  <si>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</si>
  <si>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</si>
  <si>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</si>
  <si>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</si>
  <si>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</si>
  <si>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</si>
  <si>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</si>
  <si>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</si>
  <si>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</si>
  <si>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</si>
  <si>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</si>
  <si>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</si>
  <si>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</si>
  <si>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</si>
  <si>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</si>
  <si>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</si>
  <si>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</si>
  <si>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</si>
  <si>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</si>
  <si>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</si>
  <si>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</si>
  <si>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</si>
  <si>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</si>
  <si>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</si>
  <si>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</si>
  <si>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</si>
  <si>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</si>
  <si>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</si>
  <si>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</si>
  <si>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</si>
  <si>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</si>
  <si>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</si>
  <si>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</si>
  <si>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</si>
  <si>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</si>
  <si>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</si>
  <si>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</si>
  <si>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</si>
  <si>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</si>
  <si>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</si>
  <si>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</si>
  <si>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</si>
  <si>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</si>
  <si>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</si>
  <si>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</si>
  <si>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</si>
  <si>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</si>
  <si>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</si>
  <si>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</si>
  <si>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</si>
  <si>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</si>
  <si>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</si>
  <si>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</si>
  <si>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</si>
  <si>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</si>
  <si>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</si>
  <si>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</si>
  <si>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</si>
  <si>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</si>
  <si>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</si>
  <si>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</si>
  <si>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</si>
  <si>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</si>
  <si>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</si>
  <si>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</si>
  <si>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</si>
  <si>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</si>
  <si>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</si>
  <si>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</si>
  <si>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</si>
  <si>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</si>
  <si>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</si>
  <si>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</si>
  <si>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</si>
  <si>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</si>
  <si>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</si>
  <si>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</si>
  <si>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</si>
  <si>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</si>
  <si>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</si>
  <si>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</si>
  <si>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</si>
  <si>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</si>
  <si>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</si>
  <si>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</si>
  <si>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</si>
  <si>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</si>
  <si>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</si>
  <si>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</si>
  <si>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</si>
  <si>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</si>
  <si>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</si>
  <si>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</si>
  <si>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</si>
  <si>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</si>
  <si>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</si>
  <si>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</si>
  <si>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</si>
  <si>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</si>
  <si>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</si>
  <si>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</si>
  <si>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</si>
  <si>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</si>
  <si>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</si>
  <si>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</si>
  <si>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</si>
  <si>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</si>
  <si>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</si>
  <si>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</si>
  <si>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</si>
  <si>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</si>
  <si>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</si>
  <si>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</si>
  <si>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</si>
  <si>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</si>
  <si>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</si>
  <si>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</si>
  <si>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</si>
  <si>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</si>
  <si>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</si>
  <si>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</si>
  <si>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</si>
  <si>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</si>
  <si>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</si>
  <si>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</si>
  <si>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</si>
  <si>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</si>
  <si>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</si>
  <si>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</si>
  <si>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</si>
  <si>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</si>
  <si>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</si>
  <si>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</si>
  <si>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</si>
  <si>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</si>
  <si>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</si>
  <si>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</si>
  <si>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</si>
  <si>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</si>
  <si>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</si>
  <si>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</si>
  <si>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</si>
  <si>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</si>
  <si>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</si>
  <si>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</si>
  <si>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</si>
  <si>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</si>
  <si>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</si>
  <si>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</si>
  <si>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</si>
  <si>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</si>
  <si>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</si>
  <si>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</si>
  <si>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</si>
  <si>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</si>
  <si>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</si>
  <si>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</si>
  <si>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</si>
  <si>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</si>
  <si>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</si>
  <si>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</si>
  <si>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</si>
  <si>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</si>
  <si>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</si>
  <si>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</si>
  <si>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</si>
  <si>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</si>
  <si>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</si>
  <si>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</si>
  <si>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</si>
  <si>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</si>
  <si>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</si>
  <si>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</si>
  <si>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</si>
  <si>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</si>
  <si>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</si>
  <si>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</si>
  <si>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</si>
  <si>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</si>
  <si>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</si>
  <si>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</si>
  <si>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</si>
  <si>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</si>
  <si>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</si>
  <si>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</si>
  <si>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</si>
  <si>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</si>
  <si>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</si>
  <si>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</si>
  <si>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</si>
  <si>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</si>
  <si>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</si>
  <si>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</si>
  <si>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</si>
  <si>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</si>
  <si>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</si>
  <si>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</si>
  <si>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</si>
  <si>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</si>
  <si>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</si>
  <si>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</si>
  <si>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</si>
  <si>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</si>
  <si>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</si>
  <si>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</si>
  <si>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</si>
  <si>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</si>
  <si>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</si>
  <si>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</si>
  <si>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</si>
  <si>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</si>
  <si>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</si>
  <si>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</si>
  <si>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</si>
  <si>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</si>
  <si>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</si>
  <si>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</si>
  <si>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</si>
  <si>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</si>
  <si>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</si>
  <si>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</si>
  <si>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</si>
  <si>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</si>
  <si>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</si>
  <si>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</si>
  <si>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</si>
  <si>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</si>
  <si>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</si>
  <si>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</si>
  <si>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</si>
  <si>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</si>
  <si>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</si>
  <si>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</si>
  <si>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</si>
  <si>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</si>
  <si>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</si>
  <si>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</si>
  <si>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</si>
  <si>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</si>
  <si>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</si>
  <si>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</si>
  <si>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</si>
  <si>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</si>
  <si>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</si>
  <si>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</si>
  <si>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</si>
  <si>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</si>
  <si>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</si>
  <si>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</si>
  <si>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</si>
  <si>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</si>
  <si>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</si>
  <si>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</si>
  <si>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</si>
  <si>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</si>
  <si>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</si>
  <si>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</si>
  <si>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</si>
  <si>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</si>
  <si>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</si>
  <si>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</si>
  <si>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</si>
  <si>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</si>
  <si>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</si>
  <si>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</si>
  <si>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</si>
  <si>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</si>
  <si>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</si>
  <si>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</si>
  <si>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</si>
  <si>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</si>
  <si>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</si>
  <si>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</si>
  <si>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</si>
  <si>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</si>
  <si>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</si>
  <si>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</si>
  <si>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</si>
  <si>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</si>
  <si>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</si>
  <si>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</si>
  <si>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</si>
  <si>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</si>
  <si>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</si>
  <si>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</si>
  <si>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</si>
  <si>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</si>
  <si>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</si>
  <si>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</si>
  <si>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</si>
  <si>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</si>
  <si>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</si>
  <si>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</si>
  <si>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</si>
  <si>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</si>
  <si>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</si>
  <si>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</si>
  <si>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</si>
  <si>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</si>
  <si>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</si>
  <si>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</si>
  <si>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</si>
  <si>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</si>
  <si>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</si>
  <si>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</si>
  <si>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</si>
  <si>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</si>
  <si>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</si>
  <si>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</si>
  <si>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</si>
  <si>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</si>
  <si>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</si>
  <si>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</si>
  <si>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</si>
  <si>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</si>
  <si>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</si>
  <si>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</si>
  <si>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</si>
  <si>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</si>
  <si>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</si>
  <si>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</si>
  <si>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</si>
  <si>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</si>
  <si>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</si>
  <si>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</si>
  <si>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</si>
  <si>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</si>
  <si>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</si>
  <si>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</si>
  <si>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</si>
  <si>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</si>
  <si>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</si>
  <si>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</si>
  <si>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</si>
  <si>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</si>
  <si>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</si>
  <si>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</si>
  <si>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</si>
  <si>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</si>
  <si>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</si>
  <si>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</si>
  <si>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</si>
  <si>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</si>
  <si>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</si>
  <si>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</si>
  <si>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</si>
  <si>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</si>
  <si>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</si>
  <si>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</si>
  <si>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</si>
  <si>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</si>
  <si>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</si>
  <si>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</si>
  <si>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</si>
  <si>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</si>
  <si>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</si>
  <si>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</si>
  <si>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</si>
  <si>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</si>
  <si>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</si>
  <si>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</si>
  <si>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</si>
  <si>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</si>
  <si>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</si>
  <si>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</si>
  <si>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</si>
  <si>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</si>
  <si>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</si>
  <si>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</si>
  <si>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</si>
  <si>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</si>
  <si>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</si>
  <si>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</si>
  <si>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</si>
  <si>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</si>
  <si>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</si>
  <si>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</si>
  <si>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</si>
  <si>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</si>
  <si>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</si>
  <si>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</si>
  <si>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</si>
  <si>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</si>
  <si>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</si>
  <si>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</si>
  <si>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</si>
  <si>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</si>
  <si>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</si>
  <si>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</si>
  <si>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</si>
  <si>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</si>
  <si>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</si>
  <si>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</si>
  <si>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</si>
  <si>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</si>
  <si>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</si>
  <si>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</si>
  <si>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</si>
  <si>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</si>
  <si>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</si>
  <si>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</si>
  <si>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</si>
  <si>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</si>
  <si>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</si>
  <si>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</si>
  <si>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</si>
  <si>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</si>
  <si>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</si>
  <si>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</si>
  <si>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</si>
  <si>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</si>
  <si>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</si>
  <si>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</si>
  <si>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</si>
  <si>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</si>
  <si>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</si>
  <si>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</si>
  <si>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</si>
  <si>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</si>
  <si>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</si>
  <si>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</si>
  <si>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</si>
  <si>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</si>
  <si>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</si>
  <si>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</si>
  <si>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</si>
  <si>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</si>
  <si>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</si>
  <si>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</si>
  <si>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</si>
  <si>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</si>
  <si>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</si>
  <si>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</si>
  <si>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</si>
  <si>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</si>
  <si>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</si>
  <si>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</si>
  <si>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</si>
  <si>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</si>
  <si>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</si>
  <si>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</si>
  <si>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</si>
  <si>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</si>
  <si>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</si>
  <si>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</si>
  <si>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</si>
  <si>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</si>
  <si>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</si>
  <si>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</si>
  <si>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</si>
  <si>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</si>
  <si>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</si>
  <si>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</si>
  <si>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</si>
  <si>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</si>
  <si>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</si>
  <si>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</si>
  <si>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</si>
  <si>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</si>
  <si>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</si>
  <si>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</si>
  <si>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</si>
  <si>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</si>
  <si>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</si>
  <si>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</si>
  <si>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</si>
  <si>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</si>
  <si>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</si>
  <si>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</si>
  <si>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</si>
  <si>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</si>
  <si>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</si>
  <si>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</si>
  <si>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</si>
  <si>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</si>
  <si>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</si>
  <si>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</si>
  <si>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</si>
  <si>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</si>
  <si>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</si>
  <si>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</si>
  <si>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</si>
  <si>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</si>
  <si>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</si>
  <si>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</si>
  <si>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</si>
  <si>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</si>
  <si>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</si>
  <si>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</si>
  <si>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</si>
  <si>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</si>
  <si>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</si>
  <si>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</si>
  <si>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</si>
  <si>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</si>
  <si>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</si>
  <si>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</si>
  <si>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</si>
  <si>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</si>
  <si>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</si>
  <si>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</si>
  <si>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</si>
  <si>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</si>
  <si>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</si>
  <si>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</si>
  <si>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</si>
  <si>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</si>
  <si>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</si>
  <si>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</si>
  <si>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</si>
  <si>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</si>
  <si>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</si>
  <si>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</si>
  <si>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</si>
  <si>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</si>
  <si>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</si>
  <si>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</si>
  <si>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</si>
  <si>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</si>
  <si>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</si>
  <si>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</si>
  <si>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</si>
  <si>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</si>
  <si>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</si>
  <si>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</si>
  <si>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</si>
  <si>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</si>
  <si>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</si>
  <si>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</si>
  <si>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</si>
  <si>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</si>
  <si>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</si>
  <si>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</si>
  <si>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</si>
  <si>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</si>
  <si>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</si>
  <si>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</si>
  <si>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</si>
  <si>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</si>
  <si>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</si>
  <si>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</si>
  <si>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</si>
  <si>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</si>
  <si>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</si>
  <si>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</si>
  <si>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</si>
  <si>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</si>
  <si>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</si>
  <si>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</si>
  <si>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</si>
  <si>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</si>
  <si>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</si>
  <si>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</si>
  <si>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</si>
  <si>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</si>
  <si>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</si>
  <si>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</si>
  <si>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</si>
  <si>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</si>
  <si>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</si>
  <si>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</si>
  <si>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</si>
  <si>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</si>
  <si>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</si>
  <si>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</si>
  <si>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</si>
  <si>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</si>
  <si>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</si>
  <si>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</si>
  <si>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</si>
  <si>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</si>
  <si>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</si>
  <si>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</si>
  <si>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</si>
  <si>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</si>
  <si>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</si>
  <si>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</si>
  <si>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</si>
  <si>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</si>
  <si>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</si>
  <si>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</si>
  <si>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</si>
  <si>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</si>
  <si>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</si>
  <si>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</si>
  <si>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</si>
  <si>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</si>
  <si>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</si>
  <si>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</si>
  <si>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</si>
  <si>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</si>
  <si>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</si>
  <si>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</si>
  <si>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</si>
  <si>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</si>
  <si>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</si>
  <si>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</si>
  <si>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</si>
  <si>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</si>
  <si>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</si>
  <si>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</si>
  <si>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</si>
  <si>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</si>
  <si>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</si>
  <si>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</si>
  <si>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</si>
  <si>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</si>
  <si>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</si>
  <si>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</si>
  <si>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</si>
  <si>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</si>
  <si>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</si>
  <si>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</si>
  <si>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</si>
  <si>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</si>
  <si>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</si>
  <si>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</si>
  <si>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</si>
  <si>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</si>
  <si>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</si>
  <si>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</si>
  <si>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</si>
  <si>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</si>
  <si>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</si>
  <si>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</si>
  <si>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</si>
  <si>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</si>
  <si>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</si>
  <si>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</si>
  <si>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</si>
  <si>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</si>
  <si>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</si>
  <si>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</si>
  <si>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</si>
  <si>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</si>
  <si>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</si>
  <si>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</si>
  <si>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</si>
  <si>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</si>
  <si>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</si>
  <si>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</si>
  <si>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</si>
  <si>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</si>
  <si>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</si>
  <si>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</si>
  <si>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</si>
  <si>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</si>
  <si>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</si>
  <si>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</si>
  <si>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</si>
  <si>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</si>
  <si>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</si>
  <si>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</si>
  <si>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</si>
  <si>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</si>
  <si>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</si>
  <si>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</si>
  <si>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</si>
  <si>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</si>
  <si>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</si>
  <si>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</si>
  <si>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</si>
  <si>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</si>
  <si>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</si>
  <si>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</si>
  <si>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</si>
  <si>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</si>
  <si>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</si>
  <si>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</si>
  <si>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</si>
  <si>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</si>
  <si>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</si>
  <si>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</si>
  <si>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</si>
  <si>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</si>
  <si>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</si>
  <si>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</si>
  <si>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</si>
  <si>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</si>
  <si>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</si>
  <si>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</si>
  <si>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</si>
  <si>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</si>
  <si>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</si>
  <si>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</si>
  <si>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</si>
  <si>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</si>
  <si>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</si>
  <si>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</si>
  <si>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</si>
  <si>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</si>
  <si>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</si>
  <si>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</si>
  <si>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</si>
  <si>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</si>
  <si>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</si>
  <si>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</si>
  <si>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</si>
  <si>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</si>
  <si>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</si>
  <si>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</si>
  <si>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</si>
  <si>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</si>
  <si>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</si>
  <si>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</si>
  <si>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</si>
  <si>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</si>
  <si>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</si>
  <si>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</si>
  <si>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</si>
  <si>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</si>
  <si>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</si>
  <si>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</si>
  <si>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</si>
  <si>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</si>
  <si>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</si>
  <si>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</si>
  <si>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</si>
  <si>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</si>
  <si>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</si>
  <si>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</si>
  <si>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</si>
  <si>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</si>
  <si>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</si>
  <si>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</si>
  <si>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</si>
  <si>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</si>
  <si>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</si>
  <si>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</si>
  <si>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</si>
  <si>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</si>
  <si>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</si>
  <si>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</si>
  <si>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</si>
  <si>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</si>
  <si>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</si>
  <si>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</si>
  <si>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</si>
  <si>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</si>
  <si>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</si>
  <si>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</si>
  <si>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</si>
  <si>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</si>
  <si>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</si>
  <si>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</si>
  <si>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</si>
  <si>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</si>
  <si>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</si>
  <si>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</si>
  <si>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</si>
  <si>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</si>
  <si>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</si>
  <si>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</si>
  <si>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</si>
  <si>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</si>
  <si>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</si>
  <si>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</si>
  <si>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</si>
  <si>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</si>
  <si>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</si>
  <si>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</si>
  <si>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</si>
  <si>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</si>
  <si>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</si>
  <si>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</si>
  <si>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</si>
  <si>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</si>
  <si>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</si>
  <si>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</si>
  <si>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</si>
  <si>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</si>
  <si>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</si>
  <si>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</si>
  <si>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</si>
  <si>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</si>
  <si>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</si>
  <si>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</si>
  <si>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</si>
  <si>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</si>
  <si>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</si>
  <si>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</si>
  <si>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</si>
  <si>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</si>
  <si>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</si>
  <si>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</si>
  <si>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</si>
  <si>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</si>
  <si>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</si>
  <si>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</si>
  <si>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</si>
  <si>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</si>
  <si>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</si>
  <si>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</si>
  <si>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</si>
  <si>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</si>
  <si>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</si>
  <si>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</si>
  <si>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</si>
  <si>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</si>
  <si>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</si>
  <si>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</si>
  <si>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</si>
  <si>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</si>
  <si>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</si>
  <si>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</si>
  <si>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</si>
  <si>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</si>
  <si>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</si>
  <si>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</si>
  <si>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</si>
  <si>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</si>
  <si>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</si>
  <si>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</si>
  <si>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</si>
  <si>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</si>
  <si>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</si>
  <si>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</si>
  <si>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</si>
  <si>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</si>
  <si>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</si>
  <si>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</si>
  <si>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</si>
  <si>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</si>
  <si>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</si>
  <si>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</si>
  <si>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</si>
  <si>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</si>
  <si>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</si>
  <si>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</si>
  <si>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</si>
  <si>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</si>
  <si>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</si>
  <si>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</si>
  <si>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</si>
  <si>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</si>
  <si>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</si>
  <si>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</si>
  <si>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</si>
  <si>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</si>
  <si>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</si>
  <si>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</si>
  <si>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</si>
  <si>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</si>
  <si>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</si>
  <si>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</si>
  <si>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</si>
  <si>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</si>
  <si>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</si>
  <si>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</si>
  <si>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</si>
  <si>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</si>
  <si>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</si>
  <si>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</si>
  <si>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</si>
  <si>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</si>
  <si>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</si>
  <si>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</si>
  <si>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</si>
  <si>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</si>
  <si>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</si>
  <si>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</si>
  <si>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</si>
  <si>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</si>
  <si>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</si>
  <si>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</si>
  <si>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</si>
  <si>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</si>
  <si>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</si>
  <si>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</si>
  <si>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</si>
  <si>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</si>
  <si>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</si>
  <si>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</si>
  <si>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</si>
  <si>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</si>
  <si>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</si>
  <si>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</si>
  <si>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</si>
  <si>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</si>
  <si>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</si>
  <si>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</si>
  <si>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</si>
  <si>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</si>
  <si>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</si>
  <si>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</si>
  <si>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</si>
  <si>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</si>
  <si>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</si>
  <si>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</si>
  <si>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</si>
  <si>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</si>
  <si>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</si>
  <si>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</si>
  <si>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</si>
  <si>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</si>
  <si>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</si>
  <si>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</si>
  <si>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</si>
  <si>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</si>
  <si>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</si>
  <si>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</si>
  <si>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</si>
  <si>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</si>
  <si>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</si>
  <si>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</si>
  <si>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</si>
  <si>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</si>
  <si>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</si>
  <si>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</si>
  <si>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</si>
  <si>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</si>
  <si>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</si>
  <si>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</si>
  <si>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</si>
  <si>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</si>
  <si>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</si>
  <si>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</si>
  <si>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</si>
  <si>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</si>
  <si>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</si>
  <si>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</si>
  <si>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</si>
  <si>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</si>
  <si>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</si>
  <si>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</si>
  <si>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</si>
  <si>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</si>
  <si>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</si>
  <si>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</si>
  <si>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</si>
  <si>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</si>
  <si>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</si>
  <si>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</si>
  <si>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</si>
  <si>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</si>
  <si>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</si>
  <si>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</si>
  <si>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</si>
  <si>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</si>
  <si>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</si>
  <si>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</si>
  <si>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</si>
  <si>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</si>
  <si>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</si>
  <si>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</si>
  <si>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</si>
  <si>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</si>
  <si>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</si>
  <si>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</si>
  <si>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</si>
  <si>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</si>
  <si>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</si>
  <si>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</si>
  <si>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</si>
  <si>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</si>
  <si>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</si>
  <si>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</si>
  <si>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</si>
  <si>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</si>
  <si>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</si>
  <si>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</si>
  <si>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</si>
  <si>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</si>
  <si>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</si>
  <si>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</si>
  <si>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</si>
  <si>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</si>
  <si>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</si>
  <si>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</si>
  <si>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</si>
  <si>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</si>
  <si>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</si>
  <si>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</si>
  <si>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</si>
  <si>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</si>
  <si>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</si>
  <si>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</si>
  <si>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</si>
  <si>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</si>
  <si>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</si>
  <si>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</si>
  <si>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</si>
  <si>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</si>
  <si>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</si>
  <si>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</si>
  <si>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</si>
  <si>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</si>
  <si>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</si>
  <si>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</si>
  <si>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</si>
  <si>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</si>
  <si>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</si>
  <si>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</si>
  <si>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</si>
  <si>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</si>
  <si>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</si>
  <si>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</si>
  <si>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</si>
  <si>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</si>
  <si>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</si>
  <si>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</si>
  <si>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</si>
  <si>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</si>
  <si>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</si>
  <si>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</si>
  <si>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</si>
  <si>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</si>
  <si>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</si>
  <si>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</si>
  <si>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</si>
  <si>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</si>
  <si>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</si>
  <si>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</si>
  <si>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</si>
  <si>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</si>
  <si>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</si>
  <si>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</si>
  <si>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</si>
  <si>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</si>
  <si>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</si>
  <si>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</si>
  <si>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</si>
  <si>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</si>
  <si>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</si>
  <si>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</si>
  <si>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</si>
  <si>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</si>
  <si>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</si>
  <si>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</si>
  <si>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</si>
  <si>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</si>
  <si>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</si>
  <si>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</si>
  <si>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</si>
  <si>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</si>
  <si>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</si>
  <si>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</si>
  <si>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</si>
  <si>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</si>
  <si>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</si>
  <si>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</si>
  <si>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</si>
  <si>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</si>
  <si>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</si>
  <si>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</si>
  <si>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</si>
  <si>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</si>
  <si>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</si>
  <si>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</si>
  <si>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</si>
  <si>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</si>
  <si>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</si>
  <si>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</si>
  <si>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</si>
  <si>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</si>
  <si>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</si>
  <si>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</si>
  <si>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</si>
  <si>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</si>
  <si>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</si>
  <si>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</si>
  <si>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</si>
  <si>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</si>
  <si>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</si>
  <si>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</si>
  <si>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</si>
  <si>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</si>
  <si>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</si>
  <si>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</si>
  <si>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</si>
  <si>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</si>
  <si>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</si>
  <si>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</si>
  <si>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</si>
  <si>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</si>
  <si>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</si>
  <si>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</si>
  <si>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</si>
  <si>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</si>
  <si>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</si>
  <si>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</si>
  <si>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</si>
  <si>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</si>
  <si>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</si>
  <si>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</si>
  <si>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</si>
  <si>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</si>
  <si>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</si>
  <si>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</si>
  <si>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</si>
  <si>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</si>
  <si>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</si>
  <si>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</si>
  <si>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</si>
  <si>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</si>
  <si>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</si>
  <si>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</si>
  <si>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</si>
  <si>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</si>
  <si>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</si>
  <si>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</si>
  <si>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</si>
  <si>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</si>
  <si>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</si>
  <si>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</si>
  <si>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</si>
  <si>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</si>
  <si>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</si>
  <si>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</si>
  <si>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</si>
  <si>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</si>
  <si>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</si>
  <si>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</si>
  <si>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</si>
  <si>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</si>
  <si>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</si>
  <si>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</si>
  <si>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</si>
  <si>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</si>
  <si>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</si>
  <si>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</si>
  <si>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</si>
  <si>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</si>
  <si>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</si>
  <si>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</si>
  <si>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</si>
  <si>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</si>
  <si>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</si>
  <si>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</si>
  <si>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</si>
  <si>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</si>
  <si>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</si>
  <si>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</si>
  <si>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</si>
  <si>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</si>
  <si>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</si>
  <si>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</si>
  <si>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</si>
  <si>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</si>
  <si>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</si>
  <si>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</si>
  <si>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</si>
  <si>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</si>
  <si>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</si>
  <si>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</si>
  <si>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</si>
  <si>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</si>
  <si>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</si>
  <si>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</si>
  <si>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</si>
  <si>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</si>
  <si>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</si>
  <si>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</si>
  <si>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</si>
  <si>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</si>
  <si>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</si>
  <si>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</si>
  <si>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</si>
  <si>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</si>
  <si>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</si>
  <si>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</si>
  <si>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</si>
  <si>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</si>
  <si>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</si>
  <si>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</si>
  <si>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</si>
  <si>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</si>
  <si>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</si>
  <si>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</si>
  <si>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</si>
  <si>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</si>
  <si>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</si>
  <si>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</si>
  <si>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</si>
  <si>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</si>
  <si>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</si>
  <si>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</si>
  <si>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</si>
  <si>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</si>
  <si>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</si>
  <si>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</si>
  <si>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</si>
  <si>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</si>
  <si>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</si>
  <si>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</si>
  <si>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</si>
  <si>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</si>
  <si>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</si>
  <si>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</si>
  <si>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</si>
  <si>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</si>
  <si>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</si>
  <si>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</si>
  <si>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</si>
  <si>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</si>
  <si>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</si>
  <si>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</si>
  <si>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</si>
  <si>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</si>
  <si>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</si>
  <si>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</si>
  <si>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</si>
  <si>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</si>
  <si>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</si>
  <si>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</si>
  <si>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</si>
  <si>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</si>
  <si>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</si>
  <si>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</si>
  <si>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</si>
  <si>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</si>
  <si>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</si>
  <si>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</si>
  <si>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</si>
  <si>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</si>
  <si>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</si>
  <si>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</si>
  <si>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</si>
  <si>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</si>
  <si>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</si>
  <si>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</si>
  <si>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</si>
  <si>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</si>
  <si>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</si>
  <si>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</si>
  <si>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</si>
  <si>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</si>
  <si>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</si>
  <si>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</si>
  <si>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</si>
  <si>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</si>
  <si>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</si>
  <si>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</si>
  <si>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</si>
  <si>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</si>
  <si>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</si>
  <si>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</si>
  <si>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</si>
  <si>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</si>
  <si>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</si>
  <si>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</si>
  <si>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</si>
  <si>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</si>
  <si>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</si>
  <si>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</si>
  <si>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</si>
  <si>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</si>
  <si>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</si>
  <si>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</si>
  <si>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</si>
  <si>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</si>
  <si>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</si>
  <si>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</si>
  <si>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</si>
  <si>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</si>
  <si>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</si>
  <si>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</si>
  <si>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</si>
  <si>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</si>
  <si>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</si>
  <si>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</si>
  <si>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</si>
  <si>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</si>
  <si>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</si>
  <si>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</si>
  <si>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</si>
  <si>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</si>
  <si>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</si>
  <si>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</si>
  <si>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</si>
  <si>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</si>
  <si>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</si>
  <si>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</si>
  <si>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</si>
  <si>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</si>
  <si>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</si>
  <si>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</si>
  <si>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</si>
  <si>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</si>
  <si>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</si>
  <si>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</si>
  <si>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</si>
  <si>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</si>
  <si>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</si>
  <si>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</si>
  <si>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</si>
  <si>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</si>
  <si>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</si>
  <si>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</si>
  <si>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</si>
  <si>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</si>
  <si>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</si>
  <si>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</si>
  <si>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</si>
  <si>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</si>
  <si>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</si>
  <si>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</si>
  <si>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</si>
  <si>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</si>
  <si>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</si>
  <si>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</si>
  <si>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</si>
  <si>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</si>
  <si>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</si>
  <si>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</si>
  <si>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</si>
  <si>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</si>
  <si>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</si>
  <si>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</si>
  <si>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</si>
  <si>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</si>
  <si>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</si>
  <si>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</si>
  <si>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</si>
  <si>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</si>
  <si>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</si>
  <si>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</si>
  <si>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</si>
  <si>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</si>
  <si>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</si>
  <si>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</si>
  <si>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</si>
  <si>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</si>
  <si>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</si>
  <si>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</si>
  <si>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</si>
  <si>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</si>
  <si>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</si>
  <si>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</si>
  <si>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</si>
  <si>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</si>
  <si>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</si>
  <si>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</si>
  <si>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</si>
  <si>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</si>
  <si>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</si>
  <si>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</si>
  <si>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</si>
  <si>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</si>
  <si>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</si>
  <si>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</si>
  <si>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</si>
  <si>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</si>
  <si>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</si>
  <si>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</si>
  <si>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</si>
  <si>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</si>
  <si>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</si>
  <si>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</si>
  <si>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</si>
  <si>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</si>
  <si>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</si>
  <si>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</si>
  <si>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</si>
  <si>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</si>
  <si>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</si>
  <si>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</si>
  <si>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</si>
  <si>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</si>
  <si>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</si>
  <si>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</si>
  <si>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</si>
  <si>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</si>
  <si>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</si>
  <si>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</si>
  <si>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</si>
  <si>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</si>
  <si>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</si>
  <si>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</si>
  <si>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</si>
  <si>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</si>
  <si>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</si>
  <si>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</si>
  <si>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</si>
  <si>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</si>
  <si>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</si>
  <si>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</si>
  <si>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</si>
  <si>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</si>
  <si>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</si>
  <si>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</si>
  <si>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</si>
  <si>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</si>
  <si>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</si>
  <si>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</si>
  <si>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</si>
  <si>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</si>
  <si>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</si>
  <si>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</si>
  <si>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</si>
  <si>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</si>
  <si>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</si>
  <si>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</si>
  <si>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</si>
  <si>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</si>
  <si>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</si>
  <si>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</si>
  <si>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</si>
  <si>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</si>
  <si>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</si>
  <si>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</si>
  <si>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</si>
  <si>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</si>
  <si>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</si>
  <si>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</si>
  <si>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</si>
  <si>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</si>
  <si>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</si>
  <si>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</si>
  <si>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</si>
  <si>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</si>
  <si>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</si>
  <si>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</si>
  <si>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</si>
  <si>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</si>
  <si>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</si>
  <si>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</si>
  <si>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</si>
  <si>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</si>
  <si>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</si>
  <si>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</si>
  <si>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</si>
  <si>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</si>
  <si>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</si>
  <si>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</si>
  <si>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</si>
  <si>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</si>
  <si>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</si>
  <si>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</si>
  <si>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</si>
  <si>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</si>
  <si>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</si>
  <si>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</si>
  <si>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</si>
  <si>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</si>
  <si>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</si>
  <si>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</si>
  <si>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</si>
  <si>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</si>
  <si>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</si>
  <si>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</si>
  <si>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</si>
  <si>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</si>
  <si>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</si>
  <si>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</si>
  <si>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</si>
  <si>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</si>
  <si>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</si>
  <si>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</si>
  <si>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</si>
  <si>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</si>
  <si>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</si>
  <si>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</si>
  <si>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</si>
  <si>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</si>
  <si>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</si>
  <si>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</si>
  <si>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</si>
  <si>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</si>
  <si>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</si>
  <si>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</si>
  <si>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</si>
  <si>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</si>
  <si>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</si>
  <si>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</si>
  <si>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</si>
  <si>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</si>
  <si>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</si>
  <si>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</si>
  <si>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</si>
  <si>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</si>
  <si>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</si>
  <si>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</si>
  <si>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</si>
  <si>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</si>
  <si>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</si>
  <si>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</si>
  <si>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</si>
  <si>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</si>
  <si>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</si>
  <si>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</si>
  <si>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</si>
  <si>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</si>
  <si>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</si>
  <si>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</si>
  <si>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</si>
  <si>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</si>
  <si>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</si>
  <si>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</si>
  <si>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</si>
  <si>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</si>
  <si>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</si>
  <si>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</si>
  <si>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</si>
  <si>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</si>
  <si>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</si>
  <si>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</si>
  <si>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</si>
  <si>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</si>
  <si>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</si>
  <si>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</si>
  <si>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</si>
  <si>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</si>
  <si>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</si>
  <si>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</si>
  <si>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</si>
  <si>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</si>
  <si>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</si>
  <si>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</si>
  <si>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</si>
  <si>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</si>
  <si>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</si>
  <si>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</si>
  <si>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</si>
  <si>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</si>
  <si>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</si>
  <si>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</si>
  <si>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</si>
  <si>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</si>
  <si>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</si>
  <si>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</si>
  <si>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</si>
  <si>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</si>
  <si>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</si>
  <si>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</si>
  <si>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</si>
  <si>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</si>
  <si>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</si>
  <si>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</si>
  <si>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</si>
  <si>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</si>
  <si>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</si>
  <si>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</si>
  <si>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</si>
  <si>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</si>
  <si>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</si>
  <si>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</si>
  <si>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</si>
  <si>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</si>
  <si>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</si>
  <si>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</si>
  <si>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</si>
  <si>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</si>
  <si>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</si>
  <si>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</si>
  <si>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</si>
  <si>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</si>
  <si>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</si>
  <si>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</si>
  <si>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</si>
  <si>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</si>
  <si>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</si>
  <si>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</si>
  <si>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</si>
  <si>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</si>
  <si>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</si>
  <si>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</si>
  <si>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</si>
  <si>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</si>
  <si>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</si>
  <si>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</si>
  <si>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</si>
  <si>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</si>
  <si>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</si>
  <si>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</si>
  <si>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</si>
  <si>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</si>
  <si>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</si>
  <si>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</si>
  <si>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</si>
  <si>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</si>
  <si>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</si>
  <si>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</si>
  <si>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</si>
  <si>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</si>
  <si>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</si>
  <si>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</si>
  <si>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</si>
  <si>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</si>
  <si>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</si>
  <si>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</si>
  <si>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</si>
  <si>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</si>
  <si>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</si>
  <si>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</si>
  <si>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</si>
  <si>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</si>
  <si>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</si>
  <si>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</si>
  <si>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</si>
  <si>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</si>
  <si>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</si>
  <si>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</si>
  <si>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</si>
  <si>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</si>
  <si>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</si>
  <si>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</si>
  <si>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</si>
  <si>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</si>
  <si>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</si>
  <si>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</si>
  <si>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</si>
  <si>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</si>
  <si>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</si>
  <si>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</si>
  <si>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</si>
  <si>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</si>
  <si>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</si>
  <si>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</si>
  <si>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</si>
  <si>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</si>
  <si>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</si>
  <si>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</si>
  <si>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</si>
  <si>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</si>
  <si>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</si>
  <si>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</si>
  <si>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</si>
  <si>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</si>
  <si>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</si>
  <si>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</si>
  <si>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</si>
  <si>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</si>
  <si>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</si>
  <si>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</si>
  <si>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</si>
  <si>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</si>
  <si>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</si>
  <si>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</si>
  <si>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</si>
  <si>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</si>
  <si>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</si>
  <si>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</si>
  <si>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</si>
  <si>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</si>
  <si>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</si>
  <si>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</si>
  <si>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</si>
  <si>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</si>
  <si>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</si>
  <si>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</si>
  <si>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</si>
  <si>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</si>
  <si>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</si>
  <si>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</si>
  <si>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</si>
  <si>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</si>
  <si>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</si>
  <si>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</si>
  <si>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</si>
  <si>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</si>
  <si>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</si>
  <si>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</si>
  <si>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</si>
  <si>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</si>
  <si>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</si>
  <si>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</si>
  <si>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</si>
  <si>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</si>
  <si>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</si>
  <si>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</si>
  <si>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</si>
  <si>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</si>
  <si>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</si>
  <si>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</si>
  <si>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</si>
  <si>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</si>
  <si>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</si>
  <si>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</si>
  <si>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</si>
  <si>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</si>
  <si>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</si>
  <si>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</si>
  <si>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</si>
  <si>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</si>
  <si>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</si>
  <si>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</si>
  <si>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</si>
  <si>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</si>
  <si>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</si>
  <si>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</si>
  <si>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</si>
  <si>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</si>
  <si>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</si>
  <si>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</si>
  <si>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</si>
  <si>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</si>
  <si>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</si>
  <si>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</si>
  <si>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</si>
  <si>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</si>
  <si>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</si>
  <si>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</si>
  <si>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</si>
  <si>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</si>
  <si>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</si>
  <si>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</si>
  <si>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</si>
  <si>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</si>
  <si>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</si>
  <si>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</si>
  <si>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</si>
  <si>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</si>
  <si>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</si>
  <si>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</si>
  <si>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</si>
  <si>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</si>
  <si>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</si>
  <si>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</si>
  <si>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</si>
  <si>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</si>
  <si>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</si>
  <si>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</si>
  <si>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</si>
  <si>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</si>
  <si>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</si>
  <si>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</si>
  <si>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</si>
  <si>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</si>
  <si>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</si>
  <si>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</si>
  <si>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</si>
  <si>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</si>
  <si>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</si>
  <si>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</si>
  <si>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</si>
  <si>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</si>
  <si>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</si>
  <si>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</si>
  <si>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</si>
  <si>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</si>
  <si>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</si>
  <si>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</si>
  <si>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</si>
  <si>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</si>
  <si>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</si>
  <si>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</si>
  <si>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</si>
  <si>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</si>
  <si>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</si>
  <si>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</si>
  <si>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</si>
  <si>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</si>
  <si>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</si>
  <si>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</si>
  <si>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</si>
  <si>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</si>
  <si>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</si>
  <si>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</si>
  <si>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</si>
  <si>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</si>
  <si>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</si>
  <si>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</si>
  <si>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</si>
  <si>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</si>
  <si>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</si>
  <si>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</si>
  <si>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</si>
  <si>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</si>
  <si>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</si>
  <si>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</si>
  <si>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</si>
  <si>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</si>
  <si>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</si>
  <si>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</si>
  <si>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</si>
  <si>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</si>
  <si>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</si>
  <si>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</si>
  <si>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</si>
  <si>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</si>
  <si>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</si>
  <si>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</si>
  <si>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</si>
  <si>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</si>
  <si>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</si>
  <si>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</si>
  <si>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</si>
  <si>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</si>
  <si>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</si>
  <si>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</si>
  <si>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</si>
  <si>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</si>
  <si>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</si>
  <si>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</si>
  <si>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</si>
  <si>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</si>
  <si>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</si>
  <si>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</si>
  <si>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</si>
  <si>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</si>
  <si>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</si>
  <si>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</si>
  <si>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</si>
  <si>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</si>
  <si>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</si>
  <si>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</si>
  <si>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</si>
  <si>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</si>
  <si>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</si>
  <si>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</si>
  <si>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</si>
  <si>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</si>
  <si>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</si>
  <si>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</si>
  <si>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</si>
  <si>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</si>
  <si>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</si>
  <si>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</si>
  <si>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</si>
  <si>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</si>
  <si>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</si>
  <si>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</si>
  <si>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</si>
  <si>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</si>
  <si>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</si>
  <si>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</si>
  <si>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</si>
  <si>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</si>
  <si>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</si>
  <si>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</si>
  <si>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</si>
  <si>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</si>
  <si>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</si>
  <si>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</si>
  <si>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</si>
  <si>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</si>
  <si>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</si>
  <si>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</si>
  <si>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</si>
  <si>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</si>
  <si>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</si>
  <si>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</si>
  <si>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</si>
  <si>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</si>
  <si>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</si>
  <si>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</si>
  <si>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</si>
  <si>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</si>
  <si>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</si>
  <si>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</si>
  <si>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</si>
  <si>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</si>
  <si>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</si>
  <si>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</si>
  <si>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</si>
  <si>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</si>
  <si>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</si>
  <si>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</si>
  <si>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</si>
  <si>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</si>
  <si>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</si>
  <si>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</si>
  <si>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</si>
  <si>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</si>
  <si>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</si>
  <si>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</si>
  <si>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</si>
  <si>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</si>
  <si>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</si>
  <si>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</si>
  <si>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</si>
  <si>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</si>
  <si>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</si>
  <si>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</si>
  <si>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</si>
  <si>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</si>
  <si>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</si>
  <si>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</si>
  <si>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</si>
  <si>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</si>
  <si>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</si>
  <si>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</si>
  <si>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</si>
  <si>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</si>
  <si>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</si>
  <si>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</si>
  <si>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</si>
  <si>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</si>
  <si>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</si>
  <si>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</si>
  <si>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</si>
  <si>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</si>
  <si>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</si>
  <si>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</si>
  <si>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</si>
  <si>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</si>
  <si>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</si>
  <si>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</si>
  <si>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</si>
  <si>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</si>
  <si>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</si>
  <si>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</si>
  <si>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</si>
  <si>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</si>
  <si>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</si>
  <si>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</si>
  <si>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</si>
  <si>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</si>
  <si>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</si>
  <si>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</si>
  <si>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</si>
  <si>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</si>
  <si>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</si>
  <si>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</si>
  <si>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</si>
  <si>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</si>
  <si>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</si>
  <si>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</si>
  <si>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</si>
  <si>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</si>
  <si>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</si>
  <si>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</si>
  <si>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</si>
  <si>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</si>
  <si>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</si>
  <si>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</si>
  <si>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</si>
  <si>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</si>
  <si>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</si>
  <si>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</si>
  <si>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</si>
  <si>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</si>
  <si>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</si>
  <si>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</si>
  <si>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</si>
  <si>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</si>
  <si>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</si>
  <si>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</si>
  <si>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</si>
  <si>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</si>
  <si>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</si>
  <si>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</si>
  <si>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</si>
  <si>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</si>
  <si>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</si>
  <si>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</si>
  <si>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</si>
  <si>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</si>
  <si>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</si>
  <si>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</si>
  <si>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</si>
  <si>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</si>
  <si>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</si>
  <si>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</si>
  <si>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</si>
  <si>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</si>
  <si>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</si>
  <si>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</si>
  <si>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</si>
  <si>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</si>
  <si>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</si>
  <si>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</si>
  <si>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</si>
  <si>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</si>
  <si>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</si>
  <si>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</si>
  <si>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</si>
  <si>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</si>
  <si>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</si>
  <si>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</si>
  <si>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</si>
  <si>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</si>
  <si>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</si>
  <si>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</si>
  <si>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</si>
  <si>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</si>
  <si>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</si>
  <si>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</si>
  <si>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</si>
  <si>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</si>
  <si>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</si>
  <si>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</si>
  <si>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</si>
  <si>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</si>
  <si>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</si>
  <si>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</si>
  <si>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</si>
  <si>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</si>
  <si>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</si>
  <si>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</si>
  <si>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</si>
  <si>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</si>
  <si>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</si>
  <si>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</si>
  <si>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</si>
  <si>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</si>
  <si>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</si>
  <si>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</si>
  <si>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</si>
  <si>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</si>
  <si>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</si>
  <si>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</si>
  <si>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</si>
  <si>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</si>
  <si>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</si>
  <si>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</si>
  <si>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</si>
  <si>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</si>
  <si>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</si>
  <si>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</si>
  <si>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</si>
  <si>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</si>
  <si>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</si>
  <si>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</si>
  <si>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</si>
  <si>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</si>
  <si>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</si>
  <si>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</si>
  <si>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</si>
  <si>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</si>
  <si>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</si>
  <si>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</si>
  <si>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</si>
  <si>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</si>
  <si>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</si>
  <si>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</si>
  <si>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</si>
  <si>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</si>
  <si>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</si>
  <si>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</si>
  <si>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</si>
  <si>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</si>
  <si>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</si>
  <si>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</si>
  <si>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</si>
  <si>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</si>
  <si>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</si>
  <si>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</si>
  <si>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</si>
  <si>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</si>
  <si>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</si>
  <si>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</si>
  <si>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</si>
  <si>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</si>
  <si>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</si>
  <si>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</si>
  <si>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</si>
  <si>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</si>
  <si>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</si>
  <si>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</si>
  <si>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</si>
  <si>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</si>
  <si>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</si>
  <si>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</si>
  <si>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</si>
  <si>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</si>
  <si>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</si>
  <si>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</si>
  <si>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</si>
  <si>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</si>
  <si>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</si>
  <si>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</si>
  <si>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</si>
  <si>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</si>
  <si>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</si>
  <si>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</si>
  <si>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</si>
  <si>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</si>
  <si>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</si>
  <si>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</si>
  <si>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</si>
  <si>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</si>
  <si>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</si>
  <si>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</si>
  <si>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</si>
  <si>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</si>
  <si>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</si>
  <si>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</si>
  <si>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</si>
  <si>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</si>
  <si>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</si>
  <si>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</si>
  <si>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</si>
  <si>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</si>
  <si>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</si>
  <si>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</si>
  <si>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</si>
  <si>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</si>
  <si>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</si>
  <si>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</si>
  <si>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</si>
  <si>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</si>
  <si>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</si>
  <si>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</si>
  <si>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</si>
  <si>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</si>
  <si>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</si>
  <si>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</si>
  <si>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</si>
  <si>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</si>
  <si>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</si>
  <si>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</si>
  <si>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</si>
  <si>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</si>
  <si>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</si>
  <si>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</si>
  <si>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</si>
  <si>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</si>
  <si>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</si>
  <si>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</si>
  <si>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</si>
  <si>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</si>
  <si>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</si>
  <si>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</si>
  <si>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</si>
  <si>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</si>
  <si>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</si>
  <si>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</si>
  <si>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</si>
  <si>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</si>
  <si>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</si>
  <si>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</si>
  <si>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</si>
  <si>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</si>
  <si>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</si>
  <si>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</si>
  <si>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</si>
  <si>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</si>
  <si>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</si>
  <si>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</si>
  <si>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</si>
  <si>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</si>
  <si>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</si>
  <si>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</si>
  <si>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</si>
  <si>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</si>
  <si>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</si>
  <si>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</si>
  <si>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</si>
  <si>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</si>
  <si>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</si>
  <si>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</si>
  <si>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</si>
  <si>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</si>
  <si>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</si>
  <si>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</si>
  <si>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</si>
  <si>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</si>
  <si>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</si>
  <si>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</si>
  <si>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</si>
  <si>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</si>
  <si>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</si>
  <si>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</si>
  <si>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</si>
  <si>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</si>
  <si>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</si>
  <si>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</si>
  <si>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</si>
  <si>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</si>
  <si>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</si>
  <si>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</si>
  <si>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</si>
  <si>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</si>
  <si>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</si>
  <si>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</si>
  <si>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</si>
  <si>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</si>
  <si>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</si>
  <si>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</si>
  <si>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</si>
  <si>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</si>
  <si>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</si>
  <si>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</si>
  <si>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</si>
  <si>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</si>
  <si>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</si>
  <si>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</si>
  <si>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</si>
  <si>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</si>
  <si>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</si>
  <si>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</si>
  <si>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</si>
  <si>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</si>
  <si>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</si>
  <si>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</si>
  <si>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</si>
  <si>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</si>
  <si>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</si>
  <si>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</si>
  <si>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</si>
  <si>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</si>
  <si>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</si>
  <si>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</si>
  <si>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</si>
  <si>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</si>
  <si>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</si>
  <si>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</si>
  <si>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</si>
  <si>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</si>
  <si>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</si>
  <si>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</si>
  <si>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</si>
  <si>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</si>
  <si>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</si>
  <si>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</si>
  <si>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</si>
  <si>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</si>
  <si>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</si>
  <si>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</si>
  <si>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</si>
  <si>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</si>
  <si>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</si>
  <si>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</si>
  <si>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</si>
  <si>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</si>
  <si>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</si>
  <si>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</si>
  <si>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</si>
  <si>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</si>
  <si>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</si>
  <si>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</si>
  <si>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</si>
  <si>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</si>
  <si>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</si>
  <si>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</si>
  <si>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</si>
  <si>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</si>
  <si>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</si>
  <si>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</si>
  <si>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</si>
  <si>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</si>
  <si>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</si>
  <si>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</si>
  <si>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</si>
  <si>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</si>
  <si>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</si>
  <si>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</si>
  <si>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</si>
  <si>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</si>
  <si>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</si>
  <si>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</si>
  <si>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</si>
  <si>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</si>
  <si>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</si>
  <si>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</si>
  <si>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</si>
  <si>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</si>
  <si>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</si>
  <si>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</si>
  <si>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</si>
  <si>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</si>
  <si>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</si>
  <si>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</si>
  <si>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</si>
  <si>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</si>
  <si>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</si>
  <si>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</si>
  <si>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</si>
  <si>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</si>
  <si>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</si>
  <si>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</si>
  <si>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</si>
  <si>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</si>
  <si>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</si>
  <si>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</si>
  <si>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</si>
  <si>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</si>
  <si>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</si>
  <si>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</si>
  <si>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</si>
  <si>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</si>
  <si>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</si>
  <si>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</si>
  <si>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</si>
  <si>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</si>
  <si>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</si>
  <si>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</si>
  <si>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</si>
  <si>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</si>
  <si>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</si>
  <si>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</si>
  <si>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</si>
  <si>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</si>
  <si>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</si>
  <si>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</si>
  <si>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</si>
  <si>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</si>
  <si>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</si>
  <si>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</si>
  <si>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</si>
  <si>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</si>
  <si>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</si>
  <si>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</si>
  <si>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</si>
  <si>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</si>
  <si>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</si>
  <si>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</si>
  <si>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</si>
  <si>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</si>
  <si>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</si>
  <si>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</si>
  <si>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</si>
  <si>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</si>
  <si>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</si>
  <si>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</si>
  <si>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</si>
  <si>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</si>
  <si>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</si>
  <si>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</si>
  <si>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</si>
  <si>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</si>
  <si>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</si>
  <si>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</si>
  <si>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</si>
  <si>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</si>
  <si>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</si>
  <si>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</si>
  <si>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</si>
  <si>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</si>
  <si>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</si>
  <si>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</si>
  <si>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</si>
  <si>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</si>
  <si>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</si>
  <si>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</si>
  <si>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</si>
  <si>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</si>
  <si>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</si>
  <si>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</si>
  <si>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</si>
  <si>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</si>
  <si>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</si>
  <si>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</si>
  <si>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</si>
  <si>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</si>
  <si>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</si>
  <si>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</si>
  <si>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</si>
  <si>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</si>
  <si>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</si>
  <si>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</si>
  <si>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</si>
  <si>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</si>
  <si>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</si>
  <si>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</si>
  <si>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</si>
  <si>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</si>
  <si>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</si>
  <si>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</si>
  <si>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</si>
  <si>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</si>
  <si>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</si>
  <si>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</si>
  <si>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</si>
  <si>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</si>
  <si>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</si>
  <si>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</si>
  <si>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</si>
  <si>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</si>
  <si>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</si>
  <si>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</si>
  <si>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</si>
  <si>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</si>
  <si>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</si>
  <si>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</si>
  <si>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</si>
  <si>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</si>
  <si>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</si>
  <si>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</si>
  <si>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</si>
  <si>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</si>
  <si>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</si>
  <si>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</si>
  <si>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</si>
  <si>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</si>
  <si>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</si>
  <si>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</si>
  <si>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</si>
  <si>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</si>
  <si>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</si>
  <si>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</si>
  <si>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</si>
  <si>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</si>
  <si>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</si>
  <si>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</si>
  <si>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</si>
  <si>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</si>
  <si>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</si>
  <si>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</si>
  <si>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</si>
  <si>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</si>
  <si>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</si>
  <si>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</si>
  <si>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</si>
  <si>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</si>
  <si>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</si>
  <si>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</si>
  <si>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</si>
  <si>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</si>
  <si>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</si>
  <si>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</si>
  <si>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</si>
  <si>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</si>
  <si>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</si>
  <si>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</si>
  <si>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</si>
  <si>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</si>
  <si>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</si>
  <si>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</si>
  <si>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</si>
  <si>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</si>
  <si>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</si>
  <si>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</si>
  <si>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</si>
  <si>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</si>
  <si>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</si>
  <si>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</si>
  <si>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</si>
  <si>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</si>
  <si>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</si>
  <si>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</si>
  <si>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</si>
  <si>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</si>
  <si>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</si>
  <si>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</si>
  <si>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</si>
  <si>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</si>
  <si>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</si>
  <si>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</si>
  <si>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</si>
  <si>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</si>
  <si>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</si>
  <si>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</si>
  <si>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</si>
  <si>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</si>
  <si>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</si>
  <si>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</si>
  <si>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</si>
  <si>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</si>
  <si>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</si>
  <si>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</si>
  <si>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</si>
  <si>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</si>
  <si>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</si>
  <si>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</si>
  <si>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</si>
  <si>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</si>
  <si>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</si>
  <si>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</si>
  <si>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</si>
  <si>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</si>
  <si>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</si>
  <si>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</si>
  <si>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</si>
  <si>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</si>
  <si>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</si>
  <si>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</si>
  <si>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</si>
  <si>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</si>
  <si>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</si>
  <si>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</si>
  <si>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</si>
  <si>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</si>
  <si>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</si>
  <si>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</si>
  <si>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</si>
  <si>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</si>
  <si>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</si>
  <si>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</si>
  <si>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</si>
  <si>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</si>
  <si>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</si>
  <si>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</si>
  <si>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</si>
  <si>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</si>
  <si>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</si>
  <si>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</si>
  <si>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</si>
  <si>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</si>
  <si>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</si>
  <si>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</si>
  <si>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</si>
  <si>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</si>
  <si>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</si>
  <si>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</si>
  <si>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</si>
  <si>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</si>
  <si>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</si>
  <si>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</si>
  <si>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</si>
  <si>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</si>
  <si>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</si>
  <si>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</si>
  <si>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</si>
  <si>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</si>
  <si>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</si>
  <si>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</si>
  <si>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</si>
  <si>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</si>
  <si>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</si>
  <si>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</si>
  <si>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</si>
  <si>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</si>
  <si>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</si>
  <si>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</si>
  <si>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</si>
  <si>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</si>
  <si>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</si>
  <si>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</si>
  <si>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</si>
  <si>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</si>
  <si>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</si>
  <si>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</si>
  <si>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</si>
  <si>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</si>
  <si>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</si>
  <si>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</si>
  <si>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</si>
  <si>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</si>
  <si>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</si>
  <si>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</si>
  <si>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</si>
  <si>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</si>
  <si>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</si>
  <si>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</si>
  <si>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</si>
  <si>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</si>
  <si>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</si>
  <si>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</si>
  <si>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</si>
  <si>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</si>
  <si>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</si>
  <si>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</si>
  <si>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</si>
  <si>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</si>
  <si>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</si>
  <si>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</si>
  <si>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</si>
  <si>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</si>
  <si>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</si>
  <si>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</si>
  <si>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</si>
  <si>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</si>
  <si>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</si>
  <si>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</si>
  <si>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</si>
  <si>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</si>
  <si>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</si>
  <si>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</si>
  <si>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</si>
  <si>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</si>
  <si>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</si>
  <si>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</si>
  <si>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</si>
  <si>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</si>
  <si>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</si>
  <si>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</si>
  <si>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</si>
  <si>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</si>
  <si>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</si>
  <si>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</si>
  <si>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</si>
  <si>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</si>
  <si>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</si>
  <si>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</si>
  <si>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</si>
  <si>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</si>
  <si>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</si>
  <si>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</si>
  <si>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</si>
  <si>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</si>
  <si>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</si>
  <si>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</si>
  <si>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</si>
  <si>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</si>
  <si>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</si>
  <si>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</si>
  <si>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</si>
  <si>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</si>
  <si>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</si>
  <si>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</si>
  <si>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</si>
  <si>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</si>
  <si>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</si>
  <si>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</si>
  <si>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</si>
  <si>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</si>
  <si>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</si>
  <si>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</si>
  <si>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</si>
  <si>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</si>
  <si>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</si>
  <si>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</si>
  <si>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</si>
  <si>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</si>
  <si>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</si>
  <si>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</si>
  <si>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</si>
  <si>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</si>
  <si>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</si>
  <si>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</si>
  <si>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</si>
  <si>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</si>
  <si>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</si>
  <si>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</si>
  <si>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</si>
  <si>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</si>
  <si>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</si>
  <si>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</si>
  <si>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</si>
  <si>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</si>
  <si>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</si>
  <si>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</si>
  <si>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</si>
  <si>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</si>
  <si>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</si>
  <si>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</si>
  <si>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</si>
  <si>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</si>
  <si>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</si>
  <si>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</si>
  <si>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</si>
  <si>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</si>
  <si>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</si>
  <si>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</si>
  <si>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</si>
  <si>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</si>
  <si>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</si>
  <si>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</si>
  <si>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</si>
  <si>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</si>
  <si>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</si>
  <si>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</si>
  <si>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</si>
  <si>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</si>
  <si>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</si>
  <si>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</si>
  <si>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</si>
  <si>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</si>
  <si>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</si>
  <si>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</si>
  <si>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</si>
  <si>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</si>
  <si>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</si>
  <si>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</si>
  <si>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</si>
  <si>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</si>
  <si>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</si>
  <si>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</si>
  <si>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</si>
  <si>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</si>
  <si>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</si>
  <si>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</si>
  <si>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</si>
  <si>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</si>
  <si>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</si>
  <si>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</si>
  <si>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</si>
  <si>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</si>
  <si>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</si>
  <si>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</si>
  <si>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</si>
  <si>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</si>
  <si>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</si>
  <si>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</si>
  <si>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</si>
  <si>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</si>
  <si>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</si>
  <si>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</si>
  <si>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</si>
  <si>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</si>
  <si>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</si>
  <si>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</si>
  <si>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</si>
  <si>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</si>
  <si>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</si>
  <si>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</si>
  <si>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</si>
  <si>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</si>
  <si>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</si>
  <si>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</si>
  <si>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</si>
  <si>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</si>
  <si>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</si>
  <si>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</si>
  <si>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</si>
  <si>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</si>
  <si>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</si>
  <si>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</si>
  <si>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</si>
  <si>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</si>
  <si>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</si>
  <si>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</si>
  <si>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</si>
  <si>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</si>
  <si>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</si>
  <si>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</si>
  <si>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</si>
  <si>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</si>
  <si>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</si>
  <si>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</si>
  <si>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</si>
  <si>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</si>
  <si>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</si>
  <si>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</si>
  <si>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</si>
  <si>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</si>
  <si>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</si>
  <si>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</si>
  <si>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</si>
  <si>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</si>
  <si>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</si>
  <si>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</si>
  <si>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</si>
  <si>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</si>
  <si>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</si>
  <si>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</si>
  <si>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</si>
  <si>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</si>
  <si>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</si>
  <si>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</si>
  <si>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</si>
  <si>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</si>
  <si>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</si>
  <si>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</si>
  <si>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</si>
  <si>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</si>
  <si>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</si>
  <si>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</si>
  <si>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</si>
  <si>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</si>
  <si>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</si>
  <si>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</si>
  <si>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</si>
  <si>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</si>
  <si>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</si>
  <si>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</si>
  <si>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</si>
  <si>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</si>
  <si>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</si>
  <si>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</si>
  <si>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</si>
  <si>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</si>
  <si>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</si>
  <si>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</si>
  <si>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</si>
  <si>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</si>
  <si>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</si>
  <si>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</si>
  <si>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</si>
  <si>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</si>
  <si>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</si>
  <si>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</si>
  <si>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</si>
  <si>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</si>
  <si>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</si>
  <si>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</si>
  <si>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</si>
  <si>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</si>
  <si>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</si>
  <si>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</si>
  <si>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</si>
  <si>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</si>
  <si>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</si>
  <si>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</si>
  <si>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</si>
  <si>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</si>
  <si>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</si>
  <si>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</si>
  <si>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</si>
  <si>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</si>
  <si>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</si>
  <si>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</si>
  <si>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</si>
  <si>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</si>
  <si>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</si>
  <si>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</si>
  <si>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</si>
  <si>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</si>
  <si>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</si>
  <si>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</si>
  <si>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</si>
  <si>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</si>
  <si>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</si>
  <si>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</si>
  <si>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</si>
  <si>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</si>
  <si>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</si>
  <si>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</si>
  <si>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</si>
  <si>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</si>
  <si>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</si>
  <si>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</si>
  <si>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</si>
  <si>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</si>
  <si>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</si>
  <si>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</si>
  <si>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</si>
  <si>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</si>
  <si>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</si>
  <si>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</si>
  <si>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</si>
  <si>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</si>
  <si>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</si>
  <si>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</si>
  <si>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</si>
  <si>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</si>
  <si>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</si>
  <si>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</si>
  <si>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</si>
  <si>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</si>
  <si>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</si>
  <si>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</si>
  <si>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</si>
  <si>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</si>
  <si>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</si>
  <si>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</si>
  <si>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</si>
  <si>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</si>
  <si>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</si>
  <si>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</si>
  <si>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</si>
  <si>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</si>
  <si>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</si>
  <si>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</si>
  <si>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</si>
  <si>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</si>
  <si>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</si>
  <si>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</si>
  <si>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</si>
  <si>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</si>
  <si>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</si>
  <si>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</si>
  <si>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</si>
  <si>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</si>
  <si>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</si>
  <si>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</si>
  <si>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</si>
  <si>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</si>
  <si>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</si>
  <si>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</si>
  <si>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</si>
  <si>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</si>
  <si>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</si>
  <si>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</si>
  <si>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</si>
  <si>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</si>
  <si>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</si>
  <si>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</si>
  <si>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</si>
  <si>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</si>
  <si>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</si>
  <si>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</si>
  <si>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</si>
  <si>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</si>
  <si>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</si>
  <si>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</si>
  <si>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</si>
  <si>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</si>
  <si>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</si>
  <si>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</si>
  <si>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</si>
  <si>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</si>
  <si>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</si>
  <si>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</si>
  <si>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</si>
  <si>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</si>
  <si>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</si>
  <si>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</si>
  <si>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</si>
  <si>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</si>
  <si>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</si>
  <si>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</si>
  <si>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</si>
  <si>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</si>
  <si>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</si>
  <si>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</si>
  <si>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</si>
  <si>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</si>
  <si>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</si>
  <si>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</si>
  <si>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</si>
  <si>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</si>
  <si>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</si>
  <si>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</si>
  <si>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</si>
  <si>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</si>
  <si>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</si>
  <si>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</si>
  <si>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</si>
  <si>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</si>
  <si>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</si>
  <si>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</si>
  <si>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</si>
  <si>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</si>
  <si>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</si>
  <si>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</si>
  <si>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</si>
  <si>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</si>
  <si>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</si>
  <si>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</si>
  <si>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</si>
  <si>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</si>
  <si>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</si>
  <si>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</si>
  <si>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</si>
  <si>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</si>
  <si>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</si>
  <si>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</si>
  <si>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</si>
  <si>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</si>
  <si>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</si>
  <si>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</si>
  <si>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</si>
  <si>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</si>
  <si>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</si>
  <si>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</si>
  <si>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</si>
  <si>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</si>
  <si>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</si>
  <si>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</si>
  <si>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</si>
  <si>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</si>
  <si>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</si>
  <si>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</si>
  <si>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</si>
  <si>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</si>
  <si>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</si>
  <si>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</si>
  <si>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</si>
  <si>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</si>
  <si>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</si>
  <si>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</si>
  <si>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</si>
  <si>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</si>
  <si>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</si>
  <si>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</si>
  <si>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</si>
  <si>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</si>
  <si>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</si>
  <si>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</si>
  <si>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</si>
  <si>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</si>
  <si>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</si>
  <si>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</si>
  <si>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</si>
  <si>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</si>
  <si>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</si>
  <si>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</si>
  <si>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</si>
  <si>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</si>
  <si>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</si>
  <si>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</si>
  <si>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</si>
  <si>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</si>
  <si>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</si>
  <si>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</si>
  <si>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</si>
  <si>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</si>
  <si>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</si>
  <si>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</si>
  <si>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</si>
  <si>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</si>
  <si>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</si>
  <si>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</si>
  <si>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</si>
  <si>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</si>
  <si>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</si>
  <si>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</si>
  <si>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</si>
  <si>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</si>
  <si>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</si>
  <si>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</si>
  <si>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</si>
  <si>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</si>
  <si>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</si>
  <si>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</si>
  <si>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</si>
  <si>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</si>
  <si>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</si>
  <si>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</si>
  <si>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</si>
  <si>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</si>
  <si>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</si>
  <si>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</si>
  <si>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</si>
  <si>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</si>
  <si>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</si>
  <si>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</si>
  <si>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</si>
  <si>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</si>
  <si>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</si>
  <si>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</si>
  <si>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</si>
  <si>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</si>
  <si>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</si>
  <si>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</si>
  <si>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</si>
  <si>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</si>
  <si>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</si>
  <si>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</si>
  <si>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</si>
  <si>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</si>
  <si>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</si>
  <si>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</si>
  <si>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</si>
  <si>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</si>
  <si>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</si>
  <si>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</si>
  <si>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</si>
  <si>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</si>
  <si>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</si>
  <si>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</si>
  <si>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</si>
  <si>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</si>
  <si>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</si>
  <si>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</si>
  <si>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</si>
  <si>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</si>
  <si>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</si>
  <si>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</si>
  <si>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</si>
  <si>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</si>
  <si>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</si>
  <si>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</si>
  <si>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</si>
  <si>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</si>
  <si>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</si>
  <si>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</si>
  <si>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</si>
  <si>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</si>
  <si>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</si>
  <si>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</si>
  <si>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</si>
  <si>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</si>
  <si>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</si>
  <si>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</si>
  <si>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</si>
  <si>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</si>
  <si>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</si>
  <si>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</si>
  <si>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</si>
  <si>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</si>
  <si>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</si>
  <si>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</si>
  <si>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</si>
  <si>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</si>
  <si>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</si>
  <si>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</si>
  <si>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</si>
  <si>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</si>
  <si>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</si>
  <si>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</si>
  <si>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</si>
  <si>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</si>
  <si>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</si>
  <si>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</si>
  <si>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</si>
  <si>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</si>
  <si>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</si>
  <si>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</si>
  <si>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</si>
  <si>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</si>
  <si>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</si>
  <si>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</si>
  <si>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</si>
  <si>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</si>
  <si>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</si>
  <si>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</si>
  <si>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</si>
  <si>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</si>
  <si>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</si>
  <si>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</si>
  <si>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</si>
  <si>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</si>
  <si>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</si>
  <si>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</si>
  <si>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</si>
  <si>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</si>
  <si>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</si>
  <si>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</si>
  <si>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</si>
  <si>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</si>
  <si>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</si>
  <si>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</si>
  <si>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</si>
  <si>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</si>
  <si>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</si>
  <si>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</si>
  <si>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</si>
  <si>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</si>
  <si>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</si>
  <si>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</si>
  <si>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</si>
  <si>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</si>
  <si>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</si>
  <si>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</si>
  <si>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</si>
  <si>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</si>
  <si>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</si>
  <si>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</si>
  <si>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</si>
  <si>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</si>
  <si>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</si>
  <si>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</si>
  <si>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</si>
  <si>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</si>
  <si>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</si>
  <si>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</si>
  <si>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</si>
  <si>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</si>
  <si>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</si>
  <si>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</si>
  <si>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</si>
  <si>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</si>
  <si>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</si>
  <si>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</si>
  <si>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</si>
  <si>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</si>
  <si>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</si>
  <si>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</si>
  <si>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</si>
  <si>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</si>
  <si>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</si>
  <si>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</si>
  <si>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</si>
  <si>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</si>
  <si>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</si>
  <si>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</si>
  <si>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</si>
  <si>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</si>
  <si>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</si>
  <si>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</si>
  <si>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</si>
  <si>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</si>
  <si>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</si>
  <si>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</si>
  <si>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</si>
  <si>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</si>
  <si>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</si>
  <si>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</si>
  <si>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</si>
  <si>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</si>
  <si>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</si>
  <si>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</si>
  <si>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</si>
  <si>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</si>
  <si>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</si>
  <si>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</si>
  <si>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</si>
  <si>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</si>
  <si>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</si>
  <si>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</si>
  <si>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</si>
  <si>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</si>
  <si>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</si>
  <si>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</si>
  <si>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</si>
  <si>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</si>
  <si>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</si>
  <si>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</si>
  <si>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</si>
  <si>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</si>
  <si>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</si>
  <si>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</si>
  <si>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</si>
  <si>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</si>
  <si>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</si>
  <si>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</si>
  <si>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</si>
  <si>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</si>
  <si>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</si>
  <si>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</si>
  <si>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</si>
  <si>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</si>
  <si>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</si>
  <si>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</si>
  <si>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</si>
  <si>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</si>
  <si>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</si>
  <si>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</si>
  <si>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</si>
  <si>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</si>
  <si>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</si>
  <si>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</si>
  <si>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</si>
  <si>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</si>
  <si>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</si>
  <si>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</si>
  <si>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</si>
  <si>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</si>
  <si>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</si>
  <si>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</si>
  <si>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</si>
  <si>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</si>
  <si>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</si>
  <si>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</si>
  <si>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</si>
  <si>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</si>
  <si>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</si>
  <si>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</si>
  <si>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</si>
  <si>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</si>
  <si>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</si>
  <si>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</si>
  <si>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</si>
  <si>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</si>
  <si>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</si>
  <si>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</si>
  <si>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</si>
  <si>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</si>
  <si>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</si>
  <si>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</si>
  <si>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</si>
  <si>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</si>
  <si>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</si>
  <si>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</si>
  <si>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</si>
  <si>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</si>
  <si>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</si>
  <si>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</si>
  <si>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</si>
  <si>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</si>
  <si>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</si>
  <si>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</si>
  <si>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</si>
  <si>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</si>
  <si>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</si>
  <si>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</si>
  <si>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</si>
  <si>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</si>
  <si>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</si>
  <si>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</si>
  <si>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</si>
  <si>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</si>
  <si>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</si>
  <si>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</si>
  <si>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</si>
  <si>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</si>
  <si>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</si>
  <si>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</si>
  <si>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</si>
  <si>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</si>
  <si>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</si>
  <si>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</si>
  <si>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</si>
  <si>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</si>
  <si>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</si>
  <si>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</si>
  <si>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</si>
  <si>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</si>
  <si>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</si>
  <si>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</si>
  <si>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</si>
  <si>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</si>
  <si>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</si>
  <si>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</si>
  <si>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</si>
  <si>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</si>
  <si>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</si>
  <si>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</si>
  <si>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</si>
  <si>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</si>
  <si>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</si>
  <si>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</si>
  <si>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</si>
  <si>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</si>
  <si>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</si>
  <si>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</si>
  <si>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</si>
  <si>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</si>
  <si>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</si>
  <si>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</si>
  <si>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</si>
  <si>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</si>
  <si>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</si>
  <si>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</si>
  <si>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</si>
  <si>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</si>
  <si>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</si>
  <si>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</si>
  <si>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</si>
  <si>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</si>
  <si>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</si>
  <si>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</si>
  <si>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</si>
  <si>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</si>
  <si>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</si>
  <si>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</si>
  <si>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</si>
  <si>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</si>
  <si>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</si>
  <si>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</si>
  <si>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</si>
  <si>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</si>
  <si>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</si>
  <si>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</si>
  <si>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</si>
  <si>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</si>
  <si>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</si>
  <si>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</si>
  <si>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</si>
  <si>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</si>
  <si>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</si>
  <si>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</si>
  <si>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</si>
  <si>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</si>
  <si>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</si>
  <si>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</si>
  <si>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</si>
  <si>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</si>
  <si>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</si>
  <si>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</si>
  <si>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</si>
  <si>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</si>
  <si>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</si>
  <si>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</si>
  <si>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</si>
  <si>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</si>
  <si>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</si>
  <si>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</si>
  <si>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</si>
  <si>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</si>
  <si>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</si>
  <si>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</si>
  <si>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</si>
  <si>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</si>
  <si>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</si>
  <si>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</si>
  <si>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</si>
  <si>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</si>
  <si>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</si>
  <si>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</si>
  <si>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</si>
  <si>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</si>
  <si>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</si>
  <si>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</si>
  <si>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</si>
  <si>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</si>
  <si>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</si>
  <si>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</si>
  <si>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</si>
  <si>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</si>
  <si>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</si>
  <si>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</si>
  <si>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</si>
  <si>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</si>
  <si>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</si>
  <si>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</si>
  <si>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</si>
  <si>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</si>
  <si>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</si>
  <si>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</si>
  <si>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</si>
  <si>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</si>
  <si>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</si>
  <si>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</si>
  <si>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</si>
  <si>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</si>
  <si>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</si>
  <si>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</si>
  <si>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</si>
  <si>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</si>
  <si>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</si>
  <si>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</si>
  <si>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</si>
  <si>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</si>
  <si>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</si>
  <si>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</si>
  <si>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</si>
  <si>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</si>
  <si>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</si>
  <si>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</si>
  <si>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</si>
  <si>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</si>
  <si>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</si>
  <si>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</si>
  <si>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</si>
  <si>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</si>
  <si>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</si>
  <si>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</si>
  <si>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</si>
  <si>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</si>
  <si>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</si>
  <si>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</si>
  <si>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</si>
  <si>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</si>
  <si>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</si>
  <si>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</si>
  <si>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</si>
  <si>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</si>
  <si>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</si>
  <si>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</si>
  <si>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</si>
  <si>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</si>
  <si>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</si>
  <si>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</si>
  <si>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</si>
  <si>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</si>
  <si>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</si>
  <si>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</si>
  <si>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</si>
  <si>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</si>
  <si>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</si>
  <si>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</si>
  <si>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</si>
  <si>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</si>
  <si>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</si>
  <si>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</si>
  <si>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</si>
  <si>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</si>
  <si>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</si>
  <si>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</si>
  <si>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</si>
  <si>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</si>
  <si>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</si>
  <si>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</si>
  <si>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</si>
  <si>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</si>
  <si>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</si>
  <si>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</si>
  <si>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</si>
  <si>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</si>
  <si>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</si>
  <si>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</si>
  <si>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</si>
  <si>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</si>
  <si>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</si>
  <si>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</si>
  <si>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</si>
  <si>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</si>
  <si>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</si>
  <si>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</si>
  <si>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</si>
  <si>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</si>
  <si>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</si>
  <si>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</si>
  <si>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</si>
  <si>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</si>
  <si>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</si>
  <si>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</si>
  <si>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</si>
  <si>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</si>
  <si>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</si>
  <si>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</si>
  <si>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</si>
  <si>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</si>
  <si>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</si>
  <si>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</si>
  <si>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</si>
  <si>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</si>
  <si>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</si>
  <si>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</si>
  <si>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</si>
  <si>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</si>
  <si>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</si>
  <si>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</si>
  <si>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</si>
  <si>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</si>
  <si>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</si>
  <si>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</si>
  <si>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</si>
  <si>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</si>
  <si>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</si>
  <si>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</si>
  <si>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</si>
  <si>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</si>
  <si>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</si>
  <si>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</si>
  <si>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</si>
  <si>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</si>
  <si>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</si>
  <si>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</si>
  <si>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</si>
  <si>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</si>
  <si>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</si>
  <si>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</si>
  <si>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</si>
  <si>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</si>
  <si>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</si>
  <si>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</si>
  <si>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</si>
  <si>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</si>
  <si>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</si>
  <si>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</si>
  <si>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</si>
  <si>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</si>
  <si>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</si>
  <si>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</si>
  <si>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</si>
  <si>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</si>
  <si>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</si>
  <si>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</si>
  <si>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</si>
  <si>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</si>
  <si>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</si>
  <si>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</si>
  <si>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</si>
  <si>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</si>
  <si>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</si>
  <si>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</si>
  <si>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</si>
  <si>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</si>
  <si>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</si>
  <si>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</si>
  <si>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</si>
  <si>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</si>
  <si>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</si>
  <si>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</si>
  <si>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</si>
  <si>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</si>
  <si>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</si>
  <si>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</si>
  <si>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</si>
  <si>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</si>
  <si>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</si>
  <si>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</si>
  <si>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</si>
  <si>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</si>
  <si>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</si>
  <si>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</si>
  <si>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</si>
  <si>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</si>
  <si>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</si>
  <si>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</si>
  <si>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</si>
  <si>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</si>
  <si>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</si>
  <si>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</si>
  <si>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</si>
  <si>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</si>
  <si>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</si>
  <si>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</si>
  <si>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</si>
  <si>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</si>
  <si>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</si>
  <si>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</si>
  <si>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</si>
  <si>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</si>
  <si>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</si>
  <si>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</si>
  <si>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</si>
  <si>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</si>
  <si>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</si>
  <si>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</si>
  <si>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</si>
  <si>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</si>
  <si>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</si>
  <si>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</si>
  <si>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</si>
  <si>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</si>
  <si>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</si>
  <si>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</si>
  <si>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</si>
  <si>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</si>
  <si>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</si>
  <si>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</si>
  <si>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</si>
  <si>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</si>
  <si>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</si>
  <si>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</si>
  <si>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</si>
  <si>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</si>
  <si>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</si>
  <si>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</si>
  <si>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</si>
  <si>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</si>
  <si>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</si>
  <si>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</si>
  <si>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</si>
  <si>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</si>
  <si>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</si>
  <si>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</si>
  <si>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</si>
  <si>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</si>
  <si>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</si>
  <si>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</si>
  <si>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</si>
  <si>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</si>
  <si>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</si>
  <si>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</si>
  <si>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</si>
  <si>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</si>
  <si>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</si>
  <si>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</si>
  <si>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</si>
  <si>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</si>
  <si>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</si>
  <si>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</si>
  <si>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</si>
  <si>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</si>
  <si>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</si>
  <si>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</si>
  <si>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</si>
  <si>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</si>
  <si>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</si>
  <si>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</si>
  <si>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</si>
  <si>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</si>
  <si>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</si>
  <si>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</si>
  <si>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</si>
  <si>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</si>
  <si>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</si>
  <si>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</si>
  <si>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</si>
  <si>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</si>
  <si>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</si>
  <si>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</si>
  <si>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</si>
  <si>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</si>
  <si>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</si>
  <si>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</si>
  <si>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</si>
  <si>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</si>
  <si>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</si>
  <si>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</si>
  <si>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</si>
  <si>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</si>
  <si>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</si>
  <si>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</si>
  <si>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</si>
  <si>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</si>
  <si>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</si>
  <si>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</si>
  <si>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</si>
  <si>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</si>
  <si>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</si>
  <si>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</si>
  <si>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</si>
  <si>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</si>
  <si>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</si>
  <si>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</si>
  <si>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</si>
  <si>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</si>
  <si>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</si>
  <si>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</si>
  <si>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</si>
  <si>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</si>
  <si>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</si>
  <si>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</si>
  <si>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</si>
  <si>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</si>
  <si>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</si>
  <si>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</si>
  <si>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</si>
  <si>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</si>
  <si>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</si>
  <si>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</si>
  <si>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</si>
  <si>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</si>
  <si>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</si>
  <si>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</si>
  <si>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</si>
  <si>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</si>
  <si>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</si>
  <si>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</si>
  <si>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</si>
  <si>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</si>
  <si>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</si>
  <si>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</si>
  <si>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</si>
  <si>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</si>
  <si>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</si>
  <si>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</si>
  <si>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</si>
  <si>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</si>
  <si>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</si>
  <si>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</si>
  <si>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</si>
  <si>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</si>
  <si>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</si>
  <si>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</si>
  <si>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</si>
  <si>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</si>
  <si>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</si>
  <si>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</si>
  <si>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</si>
  <si>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</si>
  <si>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</si>
  <si>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</si>
  <si>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</si>
  <si>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</si>
  <si>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</si>
  <si>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</si>
  <si>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</si>
  <si>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</si>
  <si>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</si>
  <si>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</si>
  <si>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</si>
  <si>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</si>
  <si>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</si>
  <si>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</si>
  <si>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</si>
  <si>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</si>
  <si>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</si>
  <si>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</si>
  <si>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</si>
  <si>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</si>
  <si>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</si>
  <si>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</si>
  <si>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</si>
  <si>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</si>
  <si>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</si>
  <si>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</si>
  <si>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</si>
  <si>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</si>
  <si>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</si>
  <si>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</si>
  <si>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</si>
  <si>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</si>
  <si>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</si>
  <si>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</si>
  <si>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</si>
  <si>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</si>
  <si>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</si>
  <si>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</si>
  <si>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</si>
  <si>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</si>
  <si>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</si>
  <si>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</si>
  <si>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</si>
  <si>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</si>
  <si>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</si>
  <si>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</si>
  <si>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</si>
  <si>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</si>
  <si>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</si>
  <si>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</si>
  <si>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</si>
  <si>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</si>
  <si>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</si>
  <si>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</si>
  <si>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</si>
  <si>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</si>
  <si>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</si>
  <si>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</si>
  <si>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</si>
  <si>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</si>
  <si>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</si>
  <si>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</si>
  <si>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</si>
  <si>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</si>
  <si>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</si>
  <si>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</si>
  <si>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</si>
  <si>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</si>
  <si>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</si>
  <si>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</si>
  <si>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</si>
  <si>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</si>
  <si>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</si>
  <si>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</si>
  <si>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</si>
  <si>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</si>
  <si>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</si>
  <si>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</si>
  <si>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</si>
  <si>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</si>
  <si>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</si>
  <si>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</si>
  <si>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</si>
  <si>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</si>
  <si>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</si>
  <si>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</si>
  <si>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</si>
  <si>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</si>
  <si>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</si>
  <si>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</si>
  <si>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</si>
  <si>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</si>
  <si>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</si>
  <si>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</si>
  <si>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</si>
  <si>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</si>
  <si>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</si>
  <si>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</si>
  <si>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</si>
  <si>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</si>
  <si>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</si>
  <si>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</si>
  <si>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</si>
  <si>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</si>
  <si>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</si>
  <si>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</si>
  <si>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</si>
  <si>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</si>
  <si>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</si>
  <si>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</si>
  <si>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</si>
  <si>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</si>
  <si>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</si>
  <si>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</si>
  <si>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</si>
  <si>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</si>
  <si>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</si>
  <si>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</si>
  <si>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</si>
  <si>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</si>
  <si>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</si>
  <si>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</si>
  <si>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</si>
  <si>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</si>
  <si>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</si>
  <si>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</si>
  <si>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</si>
  <si>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</si>
  <si>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</si>
  <si>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</si>
  <si>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</si>
  <si>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</si>
  <si>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</si>
  <si>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</si>
  <si>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</si>
  <si>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</si>
  <si>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</si>
  <si>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</si>
  <si>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</si>
  <si>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</si>
  <si>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</si>
  <si>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</si>
  <si>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</si>
  <si>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</si>
  <si>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</si>
  <si>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</si>
  <si>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</si>
  <si>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</si>
  <si>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</si>
  <si>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</si>
  <si>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</si>
  <si>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</si>
  <si>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</si>
  <si>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</si>
  <si>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</si>
  <si>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</si>
  <si>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</si>
  <si>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</si>
  <si>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</si>
  <si>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</si>
  <si>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</si>
  <si>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</si>
  <si>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</si>
  <si>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</si>
  <si>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</si>
  <si>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</si>
  <si>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</si>
  <si>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</si>
  <si>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</si>
  <si>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</si>
  <si>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</si>
  <si>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</si>
  <si>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</si>
  <si>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</si>
  <si>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</si>
  <si>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</si>
  <si>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</si>
  <si>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</si>
  <si>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</si>
  <si>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</si>
  <si>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</si>
  <si>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</si>
  <si>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</si>
  <si>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</si>
  <si>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</si>
  <si>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</si>
  <si>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</si>
  <si>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</si>
  <si>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</si>
  <si>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</si>
  <si>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</si>
  <si>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</si>
  <si>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</si>
  <si>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</si>
  <si>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</si>
  <si>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</si>
  <si>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</si>
  <si>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</si>
  <si>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</si>
  <si>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</si>
  <si>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</si>
  <si>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</si>
  <si>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</si>
  <si>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</si>
  <si>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</si>
  <si>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</si>
  <si>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</si>
  <si>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</si>
  <si>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</si>
  <si>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</si>
  <si>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</si>
  <si>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</si>
  <si>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</si>
  <si>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</si>
  <si>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</si>
  <si>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</si>
  <si>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</si>
  <si>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</si>
  <si>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</si>
  <si>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</si>
  <si>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</si>
  <si>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</si>
  <si>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</si>
  <si>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</si>
  <si>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</si>
  <si>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</si>
  <si>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</si>
  <si>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</si>
  <si>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</si>
  <si>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</si>
  <si>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</si>
  <si>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</si>
  <si>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</si>
  <si>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</si>
  <si>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</si>
  <si>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</si>
  <si>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</si>
  <si>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</si>
  <si>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</si>
  <si>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</si>
  <si>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</si>
  <si>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</si>
  <si>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</si>
  <si>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</si>
  <si>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</si>
  <si>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</si>
  <si>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</si>
  <si>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</si>
  <si>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</si>
  <si>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</si>
  <si>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</si>
  <si>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</si>
  <si>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</si>
  <si>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</si>
  <si>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</si>
  <si>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</si>
  <si>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</si>
  <si>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</si>
  <si>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</si>
  <si>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</si>
  <si>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</si>
  <si>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</si>
  <si>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</si>
  <si>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</si>
  <si>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</si>
  <si>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</si>
  <si>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</si>
  <si>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</si>
  <si>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</si>
  <si>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</si>
  <si>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</si>
  <si>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</si>
  <si>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</si>
  <si>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</si>
  <si>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</si>
  <si>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</si>
  <si>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</si>
  <si>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</si>
  <si>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</si>
  <si>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</si>
  <si>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</si>
  <si>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</si>
  <si>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</si>
  <si>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</si>
  <si>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</si>
  <si>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</si>
  <si>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</si>
  <si>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</si>
  <si>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</si>
  <si>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</si>
  <si>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</si>
  <si>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</si>
  <si>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</si>
  <si>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</si>
  <si>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</si>
  <si>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</si>
  <si>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</si>
  <si>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</si>
  <si>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</si>
  <si>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</si>
  <si>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</si>
  <si>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</si>
  <si>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</si>
  <si>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</si>
  <si>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</si>
  <si>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</si>
  <si>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</si>
  <si>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</si>
  <si>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</si>
  <si>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</si>
  <si>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</si>
  <si>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</si>
  <si>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</si>
  <si>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</si>
  <si>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</si>
  <si>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</si>
  <si>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</si>
  <si>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</si>
  <si>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</si>
  <si>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</si>
  <si>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</si>
  <si>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</si>
  <si>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</si>
  <si>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</si>
  <si>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</si>
  <si>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</si>
  <si>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</si>
  <si>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</si>
  <si>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</si>
  <si>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</si>
  <si>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</si>
  <si>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</si>
  <si>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</si>
  <si>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</si>
  <si>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</si>
  <si>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</si>
  <si>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</si>
  <si>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</si>
  <si>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</si>
  <si>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</si>
  <si>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</si>
  <si>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</si>
  <si>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</si>
  <si>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</si>
  <si>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</si>
  <si>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</si>
  <si>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</si>
  <si>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</si>
  <si>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</si>
  <si>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</si>
  <si>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</si>
  <si>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</si>
  <si>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</si>
  <si>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</si>
  <si>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</si>
  <si>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</si>
  <si>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</si>
  <si>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</si>
  <si>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</si>
  <si>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</si>
  <si>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</si>
  <si>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</si>
  <si>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</si>
  <si>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</si>
  <si>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</si>
  <si>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</si>
  <si>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</si>
  <si>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</si>
  <si>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</si>
  <si>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</si>
  <si>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</si>
  <si>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</si>
  <si>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</si>
  <si>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</si>
  <si>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</si>
  <si>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</si>
  <si>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</si>
  <si>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</si>
  <si>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</si>
  <si>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</si>
  <si>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</si>
  <si>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</si>
  <si>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</si>
  <si>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</si>
  <si>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</si>
  <si>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</si>
  <si>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</si>
  <si>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</si>
  <si>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</si>
  <si>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</si>
  <si>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</si>
  <si>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</si>
  <si>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</si>
  <si>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</si>
  <si>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</si>
  <si>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</si>
  <si>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</si>
  <si>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</si>
  <si>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</si>
  <si>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</si>
  <si>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</si>
  <si>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</si>
  <si>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</si>
  <si>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</si>
  <si>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</si>
  <si>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</si>
  <si>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</si>
  <si>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</si>
  <si>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</si>
  <si>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</si>
  <si>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</si>
  <si>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</si>
  <si>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</si>
  <si>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</si>
  <si>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</si>
  <si>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</si>
  <si>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</si>
  <si>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</si>
  <si>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</si>
  <si>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</si>
  <si>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</si>
  <si>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</si>
  <si>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</si>
  <si>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</si>
  <si>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</si>
  <si>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</si>
  <si>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</si>
  <si>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</si>
  <si>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</si>
  <si>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</si>
  <si>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</si>
  <si>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</si>
  <si>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</si>
  <si>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</si>
  <si>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</si>
  <si>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</si>
  <si>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</si>
  <si>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</si>
  <si>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</si>
  <si>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</si>
  <si>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</si>
  <si>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</si>
  <si>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</si>
  <si>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</si>
  <si>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</si>
  <si>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</si>
  <si>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</si>
  <si>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</si>
  <si>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</si>
  <si>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</si>
  <si>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</si>
  <si>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</si>
  <si>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</si>
  <si>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</si>
  <si>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</si>
  <si>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</si>
  <si>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</si>
  <si>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</si>
  <si>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</si>
  <si>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</si>
  <si>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</si>
  <si>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</si>
  <si>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</si>
  <si>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</si>
  <si>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</si>
  <si>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</si>
  <si>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</si>
  <si>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</si>
  <si>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</si>
  <si>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</si>
  <si>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</si>
  <si>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</si>
  <si>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</si>
  <si>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</si>
  <si>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</si>
  <si>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</si>
  <si>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</si>
  <si>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</si>
  <si>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</si>
  <si>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</si>
  <si>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</si>
  <si>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</si>
  <si>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</si>
  <si>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</si>
  <si>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</si>
  <si>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</si>
  <si>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</si>
  <si>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</si>
  <si>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</si>
  <si>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</si>
  <si>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</si>
  <si>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</si>
  <si>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</si>
  <si>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</si>
  <si>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</si>
  <si>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</si>
  <si>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</si>
  <si>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</si>
  <si>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</si>
  <si>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</si>
  <si>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</si>
  <si>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</si>
  <si>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</si>
  <si>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</si>
  <si>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</si>
  <si>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</si>
  <si>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</si>
  <si>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</si>
  <si>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</si>
  <si>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</si>
  <si>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</si>
  <si>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</si>
  <si>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</si>
  <si>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</si>
  <si>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</si>
  <si>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</si>
  <si>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</si>
  <si>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</si>
  <si>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</si>
  <si>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</si>
  <si>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</si>
  <si>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</si>
  <si>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</si>
  <si>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</si>
  <si>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</si>
  <si>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</si>
  <si>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</si>
  <si>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</si>
  <si>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</si>
  <si>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</si>
  <si>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</si>
  <si>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</si>
  <si>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</si>
  <si>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</si>
  <si>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</si>
  <si>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</si>
  <si>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</si>
  <si>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</si>
  <si>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</si>
  <si>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</si>
  <si>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</si>
  <si>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</si>
  <si>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</si>
  <si>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</si>
  <si>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</si>
  <si>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</si>
  <si>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</si>
  <si>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</si>
  <si>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</si>
  <si>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</si>
  <si>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</si>
  <si>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</si>
  <si>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</si>
  <si>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</si>
  <si>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</si>
  <si>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</si>
  <si>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</si>
  <si>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</si>
  <si>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</si>
  <si>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</si>
  <si>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</si>
  <si>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</si>
  <si>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</si>
  <si>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</si>
  <si>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</si>
  <si>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</si>
  <si>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</si>
  <si>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</si>
  <si>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</si>
  <si>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</si>
  <si>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</si>
  <si>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</si>
  <si>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</si>
  <si>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</si>
  <si>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</si>
  <si>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</si>
  <si>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</si>
  <si>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</si>
  <si>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</si>
  <si>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</si>
  <si>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</si>
  <si>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</si>
  <si>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</si>
  <si>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</si>
  <si>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</si>
  <si>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</si>
  <si>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</si>
  <si>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</si>
  <si>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</si>
  <si>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</si>
  <si>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</si>
  <si>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</si>
  <si>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</si>
  <si>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</si>
  <si>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</si>
  <si>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</si>
  <si>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</si>
  <si>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</si>
  <si>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</si>
  <si>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</si>
  <si>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</si>
  <si>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</si>
  <si>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</si>
  <si>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</si>
  <si>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</si>
  <si>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</si>
  <si>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</si>
  <si>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</si>
  <si>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</si>
  <si>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</si>
  <si>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</si>
  <si>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</si>
  <si>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</si>
  <si>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</si>
  <si>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</si>
  <si>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</si>
  <si>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</si>
  <si>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</si>
  <si>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</si>
  <si>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</si>
  <si>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</si>
  <si>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</si>
  <si>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</si>
  <si>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</si>
  <si>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</si>
  <si>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</si>
  <si>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</si>
  <si>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</si>
  <si>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</si>
  <si>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</si>
  <si>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</si>
  <si>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</si>
  <si>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</si>
  <si>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</si>
  <si>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</si>
  <si>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</si>
  <si>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</si>
  <si>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</si>
  <si>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</si>
  <si>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</si>
  <si>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</si>
  <si>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</si>
  <si>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</si>
  <si>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</si>
  <si>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</si>
  <si>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</si>
  <si>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</si>
  <si>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</si>
  <si>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</si>
  <si>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</si>
  <si>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</si>
  <si>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</si>
  <si>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</si>
  <si>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</si>
  <si>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</si>
  <si>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</si>
  <si>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</si>
  <si>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</si>
  <si>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</si>
  <si>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</si>
  <si>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</si>
  <si>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</si>
  <si>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</si>
  <si>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</si>
  <si>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</si>
  <si>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</si>
  <si>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</si>
  <si>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</si>
  <si>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</si>
  <si>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</si>
  <si>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</si>
  <si>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</si>
  <si>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</si>
  <si>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</si>
  <si>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</si>
  <si>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</si>
  <si>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</si>
  <si>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</si>
  <si>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</si>
  <si>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</si>
  <si>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</si>
  <si>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</si>
  <si>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</si>
  <si>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</si>
  <si>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</si>
  <si>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</si>
  <si>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</si>
  <si>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</si>
  <si>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</si>
  <si>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</si>
  <si>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</si>
  <si>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</si>
  <si>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</si>
  <si>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</si>
  <si>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</si>
  <si>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</si>
  <si>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</si>
  <si>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</si>
  <si>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</si>
  <si>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</si>
  <si>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</si>
  <si>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</si>
  <si>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</si>
  <si>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</si>
  <si>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</si>
  <si>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</si>
  <si>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</si>
  <si>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</si>
  <si>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</si>
  <si>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</si>
  <si>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</si>
  <si>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</si>
  <si>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</si>
  <si>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</si>
  <si>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</si>
  <si>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</si>
  <si>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</si>
  <si>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</si>
  <si>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</si>
  <si>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</si>
  <si>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</si>
  <si>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</si>
  <si>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</si>
  <si>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</si>
  <si>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</si>
  <si>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</si>
  <si>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</si>
  <si>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</si>
  <si>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</si>
  <si>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</si>
  <si>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</si>
  <si>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</si>
  <si>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</si>
  <si>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</si>
  <si>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</si>
  <si>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</si>
  <si>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</si>
  <si>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</si>
  <si>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</si>
  <si>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</si>
  <si>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</si>
  <si>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</si>
  <si>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</si>
  <si>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</si>
  <si>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</si>
  <si>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</si>
  <si>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</si>
  <si>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</si>
  <si>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</si>
  <si>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</si>
  <si>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</si>
  <si>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</si>
  <si>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</si>
  <si>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</si>
  <si>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</si>
  <si>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</si>
  <si>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</si>
  <si>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</si>
  <si>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</si>
  <si>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</si>
  <si>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</si>
  <si>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</si>
  <si>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</si>
  <si>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</si>
  <si>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</si>
  <si>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</si>
  <si>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</si>
  <si>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</si>
  <si>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</si>
  <si>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</si>
  <si>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</si>
  <si>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</si>
  <si>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</si>
  <si>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</si>
  <si>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</si>
  <si>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</si>
  <si>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</si>
  <si>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</si>
  <si>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</si>
  <si>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</si>
  <si>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</si>
  <si>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</si>
  <si>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</si>
  <si>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</si>
  <si>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</si>
  <si>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</si>
  <si>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</si>
  <si>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</si>
  <si>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</si>
  <si>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</si>
  <si>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</si>
  <si>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</si>
  <si>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</si>
  <si>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</si>
  <si>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</si>
  <si>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</si>
  <si>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</si>
  <si>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</si>
  <si>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</si>
  <si>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</si>
  <si>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</si>
  <si>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</si>
  <si>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</si>
  <si>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</si>
  <si>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</si>
  <si>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</si>
  <si>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</si>
  <si>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</si>
  <si>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</si>
  <si>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</si>
  <si>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</si>
  <si>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</si>
  <si>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</si>
  <si>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</si>
  <si>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</si>
  <si>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</si>
  <si>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</si>
  <si>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</si>
  <si>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</si>
  <si>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</si>
  <si>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</si>
  <si>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</si>
  <si>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</si>
  <si>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</si>
  <si>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</si>
  <si>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</si>
  <si>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</si>
  <si>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</si>
  <si>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</si>
  <si>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</si>
  <si>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</si>
  <si>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</si>
  <si>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</si>
  <si>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</si>
  <si>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</si>
  <si>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</si>
  <si>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</si>
  <si>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</si>
  <si>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</si>
  <si>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</si>
  <si>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</si>
  <si>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</si>
  <si>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</si>
  <si>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</si>
  <si>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</si>
  <si>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</si>
  <si>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</si>
  <si>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</si>
  <si>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</si>
  <si>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</si>
  <si>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</si>
  <si>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</si>
  <si>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</si>
  <si>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</si>
  <si>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</si>
  <si>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</si>
  <si>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</si>
  <si>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</si>
  <si>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</si>
  <si>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</si>
  <si>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</si>
  <si>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</si>
  <si>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</si>
  <si>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</si>
  <si>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</si>
  <si>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</si>
  <si>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</si>
  <si>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</si>
  <si>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</si>
  <si>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</si>
  <si>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</si>
  <si>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</si>
  <si>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</si>
  <si>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</si>
  <si>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</si>
  <si>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</si>
  <si>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</si>
  <si>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</si>
  <si>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</si>
  <si>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</si>
  <si>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</si>
  <si>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</si>
  <si>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</si>
  <si>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</si>
  <si>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</si>
  <si>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</si>
  <si>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</si>
  <si>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</si>
  <si>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</si>
  <si>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</si>
  <si>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</si>
  <si>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</si>
  <si>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</si>
  <si>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</si>
  <si>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</si>
  <si>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</si>
  <si>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</si>
  <si>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</si>
  <si>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</si>
  <si>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</si>
  <si>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</si>
  <si>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</si>
  <si>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</si>
  <si>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</si>
  <si>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</si>
  <si>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</si>
  <si>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</si>
  <si>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</si>
  <si>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</si>
  <si>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</si>
  <si>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</si>
  <si>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</si>
  <si>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</si>
  <si>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</si>
  <si>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</si>
  <si>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</si>
  <si>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</si>
  <si>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</si>
  <si>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</si>
  <si>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</si>
  <si>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</si>
  <si>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</si>
  <si>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</si>
  <si>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</si>
  <si>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</si>
  <si>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</si>
  <si>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</si>
  <si>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</si>
  <si>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</si>
  <si>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</si>
  <si>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</si>
  <si>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</si>
  <si>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</si>
  <si>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</si>
  <si>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</si>
  <si>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</si>
  <si>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</si>
  <si>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</si>
  <si>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</si>
  <si>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</si>
  <si>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</si>
  <si>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</si>
  <si>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</si>
  <si>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</si>
  <si>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</si>
  <si>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</si>
  <si>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</si>
  <si>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</si>
  <si>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</si>
  <si>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</si>
  <si>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</si>
  <si>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</si>
  <si>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</si>
  <si>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</si>
  <si>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</si>
  <si>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</si>
  <si>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</si>
  <si>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</si>
  <si>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</si>
  <si>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</si>
  <si>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</si>
  <si>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</si>
  <si>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</si>
  <si>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</si>
  <si>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</si>
  <si>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</si>
  <si>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</si>
  <si>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</si>
  <si>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</si>
  <si>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</si>
  <si>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</si>
  <si>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</si>
  <si>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</si>
  <si>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</si>
  <si>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</si>
  <si>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</si>
  <si>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</si>
  <si>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</si>
  <si>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</si>
  <si>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</si>
  <si>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</si>
  <si>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</si>
  <si>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</si>
  <si>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</si>
  <si>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</si>
  <si>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</si>
  <si>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</si>
  <si>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</si>
  <si>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</si>
  <si>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</si>
  <si>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</si>
  <si>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</si>
  <si>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</si>
  <si>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</si>
  <si>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</si>
  <si>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</si>
  <si>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</si>
  <si>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</si>
  <si>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</si>
  <si>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</si>
  <si>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</si>
  <si>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</si>
  <si>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</si>
  <si>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</si>
  <si>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</si>
  <si>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</si>
  <si>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</si>
  <si>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</si>
  <si>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</si>
  <si>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</si>
  <si>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</si>
  <si>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</si>
  <si>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</si>
  <si>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</si>
  <si>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</si>
  <si>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</si>
  <si>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</si>
  <si>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</si>
  <si>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</si>
  <si>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</si>
  <si>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</si>
  <si>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</si>
  <si>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</si>
  <si>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</si>
  <si>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</si>
  <si>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</si>
  <si>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</si>
  <si>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</si>
  <si>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</si>
  <si>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</si>
  <si>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</si>
  <si>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</si>
  <si>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</si>
  <si>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</si>
  <si>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</si>
  <si>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</si>
  <si>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</si>
  <si>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</si>
  <si>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</si>
  <si>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</si>
  <si>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</si>
  <si>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</si>
  <si>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</si>
  <si>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</si>
  <si>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</si>
  <si>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</si>
  <si>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</si>
  <si>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</si>
  <si>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</si>
  <si>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</si>
  <si>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</si>
  <si>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</si>
  <si>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</si>
  <si>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</si>
  <si>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</si>
  <si>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</si>
  <si>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</si>
  <si>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</si>
  <si>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</si>
  <si>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</si>
  <si>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</si>
  <si>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</si>
  <si>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</si>
  <si>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</si>
  <si>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</si>
  <si>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</si>
  <si>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</si>
  <si>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</si>
  <si>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</si>
  <si>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</si>
  <si>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</si>
  <si>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</si>
  <si>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</si>
  <si>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</si>
  <si>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</si>
  <si>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</si>
  <si>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</si>
  <si>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</si>
  <si>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</si>
  <si>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</si>
  <si>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</si>
  <si>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</si>
  <si>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</si>
  <si>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</si>
  <si>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</si>
  <si>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</si>
  <si>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</si>
  <si>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</si>
  <si>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</si>
  <si>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</si>
  <si>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</si>
  <si>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</si>
  <si>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</si>
  <si>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</si>
  <si>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</si>
  <si>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</si>
  <si>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</si>
  <si>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</si>
  <si>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</si>
  <si>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</si>
  <si>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</si>
  <si>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</si>
  <si>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</si>
  <si>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</si>
  <si>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</si>
  <si>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</si>
  <si>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</si>
  <si>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</si>
  <si>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</si>
  <si>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</si>
  <si>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</si>
  <si>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</si>
  <si>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</si>
  <si>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</si>
  <si>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</si>
  <si>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</si>
  <si>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</si>
  <si>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</si>
  <si>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</si>
  <si>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</si>
  <si>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</si>
  <si>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</si>
  <si>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</si>
  <si>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</si>
  <si>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</si>
  <si>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</si>
  <si>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</si>
  <si>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</si>
  <si>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</si>
  <si>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</si>
  <si>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</si>
  <si>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</si>
  <si>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</si>
  <si>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</si>
  <si>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</si>
  <si>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</si>
  <si>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</si>
  <si>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</si>
  <si>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</si>
  <si>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</si>
  <si>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</si>
  <si>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</si>
  <si>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</si>
  <si>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</si>
  <si>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</si>
  <si>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</si>
  <si>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</si>
  <si>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</si>
  <si>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</si>
  <si>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</si>
  <si>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</si>
  <si>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</si>
  <si>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</si>
  <si>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</si>
  <si>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</si>
  <si>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</si>
  <si>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</si>
  <si>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</si>
  <si>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</si>
  <si>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</si>
  <si>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</si>
  <si>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</si>
  <si>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</si>
  <si>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</si>
  <si>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</si>
  <si>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</si>
  <si>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</si>
  <si>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</si>
  <si>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</si>
  <si>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</si>
  <si>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</si>
  <si>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</si>
  <si>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</si>
  <si>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</si>
  <si>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</si>
  <si>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</si>
  <si>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</si>
  <si>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</si>
  <si>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</si>
  <si>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</si>
  <si>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</si>
  <si>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</si>
  <si>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</si>
  <si>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</si>
  <si>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</si>
  <si>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</si>
  <si>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</si>
  <si>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</si>
  <si>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</si>
  <si>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</si>
  <si>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</si>
  <si>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</si>
  <si>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</si>
  <si>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</si>
  <si>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</si>
  <si>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</si>
  <si>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</si>
  <si>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</si>
  <si>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</si>
  <si>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</si>
  <si>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</si>
  <si>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</si>
  <si>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</si>
  <si>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</si>
  <si>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</si>
  <si>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</si>
  <si>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</si>
  <si>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</si>
  <si>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</si>
  <si>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</si>
  <si>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</si>
  <si>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</si>
  <si>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</si>
  <si>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</si>
  <si>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</si>
  <si>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</si>
  <si>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</si>
  <si>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</si>
  <si>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</si>
  <si>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</si>
  <si>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</si>
  <si>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</si>
  <si>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</si>
  <si>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</si>
  <si>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</si>
  <si>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</si>
  <si>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</si>
  <si>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</si>
  <si>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</si>
  <si>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</si>
  <si>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</si>
  <si>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</si>
  <si>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</si>
  <si>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</si>
  <si>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</si>
  <si>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</si>
  <si>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</si>
  <si>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</si>
  <si>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</si>
  <si>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</si>
  <si>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</si>
  <si>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</si>
  <si>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</si>
  <si>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</si>
  <si>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</si>
  <si>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</si>
  <si>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</si>
  <si>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</si>
  <si>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</si>
  <si>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</si>
  <si>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</si>
  <si>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</si>
  <si>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</si>
  <si>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</si>
  <si>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</si>
  <si>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</si>
  <si>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</si>
  <si>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</si>
  <si>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</si>
  <si>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</si>
  <si>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</si>
  <si>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</si>
  <si>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</si>
  <si>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</si>
  <si>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</si>
  <si>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</si>
  <si>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</si>
  <si>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</si>
  <si>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</si>
  <si>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</si>
  <si>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</si>
  <si>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</si>
  <si>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</si>
  <si>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</si>
  <si>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</si>
  <si>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</si>
  <si>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</si>
  <si>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</si>
  <si>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</si>
  <si>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</si>
  <si>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</si>
  <si>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</si>
  <si>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</si>
  <si>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</si>
  <si>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</si>
  <si>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</si>
  <si>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</si>
  <si>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</si>
  <si>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</si>
  <si>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</si>
  <si>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</si>
  <si>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</si>
  <si>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</si>
  <si>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</si>
  <si>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</si>
  <si>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</si>
  <si>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</si>
  <si>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</si>
  <si>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</si>
  <si>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</si>
  <si>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</si>
  <si>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</si>
  <si>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</si>
  <si>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</si>
  <si>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</si>
  <si>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</si>
  <si>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</si>
  <si>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</si>
  <si>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</si>
  <si>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</si>
  <si>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</si>
  <si>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</si>
  <si>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</si>
  <si>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</si>
  <si>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</si>
  <si>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</si>
  <si>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</si>
  <si>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</si>
  <si>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</si>
  <si>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</si>
  <si>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</si>
  <si>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</si>
  <si>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</si>
  <si>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</si>
  <si>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</si>
  <si>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</si>
  <si>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</si>
  <si>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</si>
  <si>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</si>
  <si>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</si>
  <si>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</si>
  <si>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</si>
  <si>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</si>
  <si>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</si>
  <si>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</si>
  <si>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</si>
  <si>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</si>
  <si>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</si>
  <si>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</si>
  <si>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</si>
  <si>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</si>
  <si>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</si>
  <si>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</si>
  <si>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</si>
  <si>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</si>
  <si>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</si>
  <si>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</si>
  <si>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</si>
  <si>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</si>
  <si>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</si>
  <si>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</si>
  <si>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</si>
  <si>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</si>
  <si>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</si>
  <si>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</si>
  <si>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</si>
  <si>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</si>
  <si>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</si>
  <si>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</si>
  <si>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</si>
  <si>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</si>
  <si>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</si>
  <si>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</si>
  <si>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</si>
  <si>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</si>
  <si>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</si>
  <si>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</si>
  <si>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</si>
  <si>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</si>
  <si>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</si>
  <si>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</si>
  <si>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</si>
  <si>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</si>
  <si>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</si>
  <si>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</si>
  <si>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</si>
  <si>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</si>
  <si>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</si>
  <si>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</si>
  <si>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</si>
  <si>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</si>
  <si>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</si>
  <si>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</si>
  <si>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</si>
  <si>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</si>
  <si>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</si>
  <si>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</si>
  <si>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</si>
  <si>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</si>
  <si>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</si>
  <si>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</si>
  <si>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</si>
  <si>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</si>
  <si>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</si>
  <si>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</si>
  <si>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</si>
  <si>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</si>
  <si>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</si>
  <si>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</si>
  <si>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</si>
  <si>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</si>
  <si>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</si>
  <si>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</si>
  <si>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</si>
  <si>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</si>
  <si>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</si>
  <si>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</si>
  <si>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</si>
  <si>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</si>
  <si>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</si>
  <si>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</si>
  <si>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</si>
  <si>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</si>
  <si>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</si>
  <si>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</si>
  <si>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</si>
  <si>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</si>
  <si>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</si>
  <si>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</si>
  <si>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</si>
  <si>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</si>
  <si>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</si>
  <si>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</si>
  <si>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</si>
  <si>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</si>
  <si>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</si>
  <si>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</si>
  <si>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</si>
  <si>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</si>
  <si>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</si>
  <si>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</si>
  <si>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</si>
  <si>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</si>
  <si>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</si>
  <si>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</si>
  <si>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</si>
  <si>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</si>
  <si>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</si>
  <si>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</si>
  <si>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</si>
  <si>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</si>
  <si>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</si>
  <si>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</si>
  <si>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</si>
  <si>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</si>
  <si>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</si>
  <si>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</si>
  <si>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</si>
  <si>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</si>
  <si>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</si>
  <si>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</si>
  <si>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</si>
  <si>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</si>
  <si>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</si>
  <si>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</si>
  <si>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</si>
  <si>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</si>
  <si>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</si>
  <si>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</si>
  <si>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</si>
  <si>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</si>
  <si>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</si>
  <si>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</si>
  <si>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</si>
  <si>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</si>
  <si>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</si>
  <si>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</si>
  <si>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</si>
  <si>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</si>
  <si>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</si>
  <si>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</si>
  <si>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</si>
  <si>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</si>
  <si>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</si>
  <si>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</si>
  <si>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</si>
  <si>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</si>
  <si>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</si>
  <si>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</si>
  <si>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</si>
  <si>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</si>
  <si>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</si>
  <si>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</si>
  <si>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</si>
  <si>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</si>
  <si>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</si>
  <si>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</si>
  <si>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</si>
  <si>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</si>
  <si>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</si>
  <si>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</si>
  <si>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</si>
  <si>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</si>
  <si>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</si>
  <si>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</si>
  <si>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</si>
  <si>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</si>
  <si>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</si>
  <si>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</si>
  <si>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</si>
  <si>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</si>
  <si>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</si>
  <si>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</si>
  <si>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</si>
  <si>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</si>
  <si>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</si>
  <si>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</si>
  <si>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</si>
  <si>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</si>
  <si>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</si>
  <si>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</si>
  <si>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</si>
  <si>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</si>
  <si>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</si>
  <si>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</si>
  <si>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</si>
  <si>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</si>
  <si>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</si>
  <si>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</si>
  <si>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</si>
  <si>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</si>
  <si>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</si>
  <si>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</si>
  <si>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</si>
  <si>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</si>
  <si>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</si>
  <si>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</si>
  <si>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</si>
  <si>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</si>
  <si>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</si>
  <si>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</si>
  <si>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</si>
  <si>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</si>
  <si>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</si>
  <si>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</si>
  <si>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</si>
  <si>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</si>
  <si>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</si>
  <si>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</si>
  <si>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</si>
  <si>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</si>
  <si>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</si>
  <si>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</si>
  <si>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</si>
  <si>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</si>
  <si>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</si>
  <si>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</si>
  <si>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</si>
  <si>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</si>
  <si>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</si>
  <si>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</si>
  <si>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</si>
  <si>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</si>
  <si>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</si>
  <si>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</si>
  <si>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</si>
  <si>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</si>
  <si>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</si>
  <si>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</si>
  <si>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</si>
  <si>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</si>
  <si>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</si>
  <si>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</si>
  <si>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</si>
  <si>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</si>
  <si>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</si>
  <si>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</si>
  <si>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</si>
  <si>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</si>
  <si>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</si>
  <si>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</si>
  <si>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</si>
  <si>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</si>
  <si>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</si>
  <si>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</si>
  <si>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</si>
  <si>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</si>
  <si>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</si>
  <si>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</si>
  <si>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</si>
  <si>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</si>
  <si>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</si>
  <si>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</si>
  <si>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</si>
  <si>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</si>
  <si>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</si>
  <si>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</si>
  <si>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</si>
  <si>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</si>
  <si>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</si>
  <si>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</si>
  <si>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</si>
  <si>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</si>
  <si>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</si>
  <si>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</si>
  <si>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</si>
  <si>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</si>
  <si>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</si>
  <si>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</si>
  <si>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</si>
  <si>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</si>
  <si>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</si>
  <si>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</si>
  <si>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</si>
  <si>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</si>
  <si>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</si>
  <si>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</si>
  <si>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</si>
  <si>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</si>
  <si>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</si>
  <si>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</si>
  <si>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</si>
  <si>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</si>
  <si>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</si>
  <si>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</si>
  <si>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</si>
  <si>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</si>
  <si>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</si>
  <si>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</si>
  <si>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</si>
  <si>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</si>
  <si>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</si>
  <si>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</si>
  <si>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</si>
  <si>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</si>
  <si>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</si>
  <si>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</si>
  <si>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</si>
  <si>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</si>
  <si>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</si>
  <si>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</si>
  <si>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</si>
  <si>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</si>
  <si>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</si>
  <si>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</si>
  <si>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</si>
  <si>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</si>
  <si>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</si>
  <si>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</si>
  <si>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</si>
  <si>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</si>
  <si>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</si>
  <si>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</si>
  <si>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</si>
  <si>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</si>
  <si>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</si>
  <si>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</si>
  <si>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</si>
  <si>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</si>
  <si>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</si>
  <si>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</si>
  <si>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</si>
  <si>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</si>
  <si>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</si>
  <si>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</si>
  <si>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</si>
  <si>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</si>
  <si>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</si>
  <si>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</si>
  <si>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</si>
  <si>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</si>
  <si>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</si>
  <si>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</si>
  <si>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</si>
  <si>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</si>
  <si>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</si>
  <si>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</si>
  <si>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</si>
  <si>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</si>
  <si>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</si>
  <si>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</si>
  <si>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</si>
  <si>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</si>
  <si>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</si>
  <si>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</si>
  <si>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</si>
  <si>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</si>
  <si>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</si>
  <si>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</si>
  <si>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</si>
  <si>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</si>
  <si>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</si>
  <si>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</si>
  <si>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</si>
  <si>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</si>
  <si>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</si>
  <si>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</si>
  <si>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</si>
  <si>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</si>
  <si>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</si>
  <si>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</si>
  <si>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</si>
  <si>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</si>
  <si>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</si>
  <si>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</si>
  <si>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</si>
  <si>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</si>
  <si>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</si>
  <si>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</si>
  <si>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</si>
  <si>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</si>
  <si>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</si>
  <si>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</si>
  <si>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</si>
  <si>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</si>
  <si>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</si>
  <si>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</si>
  <si>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</si>
  <si>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</si>
  <si>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</si>
  <si>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</si>
  <si>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</si>
  <si>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</si>
  <si>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</si>
  <si>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</si>
  <si>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</si>
  <si>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</si>
  <si>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</si>
  <si>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</si>
  <si>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</si>
  <si>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</si>
  <si>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</si>
  <si>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</si>
  <si>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</si>
  <si>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</si>
  <si>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</si>
  <si>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</si>
  <si>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</si>
  <si>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</si>
  <si>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</si>
  <si>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</si>
  <si>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</si>
  <si>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</si>
  <si>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</si>
  <si>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</si>
  <si>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</si>
  <si>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</si>
  <si>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</si>
  <si>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</si>
  <si>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</si>
  <si>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</si>
  <si>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</si>
  <si>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</si>
  <si>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</si>
  <si>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</si>
  <si>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</si>
  <si>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</si>
  <si>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</si>
  <si>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</si>
  <si>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</si>
  <si>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</si>
  <si>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</si>
  <si>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</si>
  <si>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</si>
  <si>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</si>
  <si>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</si>
  <si>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</si>
  <si>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</si>
  <si>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</si>
  <si>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</si>
  <si>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</si>
  <si>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</si>
  <si>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</si>
  <si>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</si>
  <si>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</si>
  <si>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</si>
  <si>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</si>
  <si>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</si>
  <si>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</si>
  <si>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</si>
  <si>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</si>
  <si>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</si>
  <si>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</si>
  <si>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</si>
  <si>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</si>
  <si>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</si>
  <si>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</si>
  <si>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</si>
  <si>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</si>
  <si>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</si>
  <si>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</si>
  <si>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</si>
  <si>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</si>
  <si>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</si>
  <si>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</si>
  <si>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</si>
  <si>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</si>
  <si>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</si>
  <si>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</si>
  <si>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</si>
  <si>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</si>
  <si>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</si>
  <si>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</si>
  <si>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</si>
  <si>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</si>
  <si>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</si>
  <si>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</si>
  <si>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</si>
  <si>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</si>
  <si>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</si>
  <si>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</si>
  <si>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</si>
  <si>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</si>
  <si>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</si>
  <si>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</si>
  <si>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</si>
  <si>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</si>
  <si>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</si>
  <si>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</si>
  <si>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</si>
  <si>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</si>
  <si>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</si>
  <si>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</si>
  <si>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</si>
  <si>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</si>
  <si>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</si>
  <si>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</si>
  <si>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</si>
  <si>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</si>
  <si>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</si>
  <si>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</si>
  <si>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</si>
  <si>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</si>
  <si>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</si>
  <si>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</si>
  <si>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</si>
  <si>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</si>
  <si>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</si>
  <si>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</si>
  <si>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</si>
  <si>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</si>
  <si>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</si>
  <si>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</si>
  <si>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</si>
  <si>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</si>
  <si>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</si>
  <si>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</si>
  <si>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</si>
  <si>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</si>
  <si>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</si>
  <si>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</si>
  <si>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</si>
  <si>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</si>
  <si>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</si>
  <si>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</si>
  <si>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</si>
  <si>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</si>
  <si>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</si>
  <si>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</si>
  <si>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</si>
  <si>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</si>
  <si>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</si>
  <si>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</si>
  <si>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</si>
  <si>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</si>
  <si>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</si>
  <si>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</si>
  <si>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</si>
  <si>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</si>
  <si>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</si>
  <si>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</si>
  <si>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</si>
  <si>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</si>
  <si>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</si>
  <si>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</si>
  <si>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</si>
  <si>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</si>
  <si>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</si>
  <si>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</si>
  <si>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</si>
  <si>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</si>
  <si>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</si>
  <si>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</si>
  <si>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</si>
  <si>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</si>
  <si>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</si>
  <si>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</si>
  <si>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</si>
  <si>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</si>
  <si>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</si>
  <si>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</si>
  <si>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</si>
  <si>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</si>
  <si>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</si>
  <si>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</si>
  <si>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</si>
  <si>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</si>
  <si>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</si>
  <si>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</si>
  <si>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</si>
  <si>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</si>
  <si>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</si>
  <si>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</si>
  <si>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</si>
  <si>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</si>
  <si>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</si>
  <si>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</si>
  <si>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</si>
  <si>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</si>
  <si>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</si>
  <si>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</si>
  <si>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</si>
  <si>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</si>
  <si>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</si>
  <si>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</si>
  <si>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</si>
  <si>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</si>
  <si>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</si>
  <si>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</si>
  <si>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</si>
  <si>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</si>
  <si>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</si>
  <si>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</si>
  <si>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</si>
  <si>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</si>
  <si>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</si>
  <si>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</si>
  <si>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</si>
  <si>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</si>
  <si>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</si>
  <si>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</si>
  <si>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</si>
  <si>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</si>
  <si>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</si>
  <si>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</si>
  <si>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</si>
  <si>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</si>
  <si>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</si>
  <si>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</si>
  <si>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</si>
  <si>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</si>
  <si>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</si>
  <si>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</si>
  <si>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</si>
  <si>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</si>
  <si>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</si>
  <si>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</si>
  <si>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</si>
  <si>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</si>
  <si>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</si>
  <si>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</si>
  <si>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</si>
  <si>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</si>
  <si>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</si>
  <si>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</si>
  <si>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</si>
  <si>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</si>
  <si>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</si>
  <si>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</si>
  <si>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</si>
  <si>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</si>
  <si>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</si>
  <si>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</si>
  <si>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</si>
  <si>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</si>
  <si>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</si>
  <si>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</si>
  <si>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</si>
  <si>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</si>
  <si>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</si>
  <si>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</si>
  <si>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</si>
  <si>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</si>
  <si>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</si>
  <si>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</si>
  <si>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</si>
  <si>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</si>
  <si>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</si>
  <si>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</si>
  <si>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</si>
  <si>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</si>
  <si>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</si>
  <si>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</si>
  <si>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</si>
  <si>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</si>
  <si>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</si>
  <si>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</si>
  <si>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</si>
  <si>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</si>
  <si>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</si>
  <si>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</si>
  <si>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</si>
  <si>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</si>
  <si>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</si>
  <si>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</si>
  <si>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</si>
  <si>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</si>
  <si>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</si>
  <si>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</si>
  <si>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</si>
  <si>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</si>
  <si>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</si>
  <si>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</si>
  <si>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</si>
  <si>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</si>
  <si>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</si>
  <si>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</si>
  <si>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</si>
  <si>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</si>
  <si>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</si>
  <si>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</si>
  <si>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</si>
  <si>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</si>
  <si>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</si>
  <si>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</si>
  <si>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</si>
  <si>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</si>
  <si>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</si>
  <si>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</si>
  <si>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</si>
  <si>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</si>
  <si>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</si>
  <si>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</si>
  <si>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</si>
  <si>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</si>
  <si>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</si>
  <si>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</si>
  <si>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</si>
  <si>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</si>
  <si>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</si>
  <si>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</si>
  <si>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</si>
  <si>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</si>
  <si>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</si>
  <si>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</si>
  <si>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</si>
  <si>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</si>
  <si>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</si>
  <si>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</si>
  <si>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</si>
  <si>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</si>
  <si>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</si>
  <si>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</si>
  <si>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</si>
  <si>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</si>
  <si>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</si>
  <si>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</si>
  <si>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</si>
  <si>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</si>
  <si>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</si>
  <si>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</si>
  <si>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</si>
  <si>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</si>
  <si>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</si>
  <si>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</si>
  <si>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</si>
  <si>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</si>
  <si>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</si>
  <si>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</si>
  <si>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</si>
  <si>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</si>
  <si>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</si>
  <si>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</si>
  <si>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</si>
  <si>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</si>
  <si>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</si>
  <si>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</si>
  <si>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</si>
  <si>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</si>
  <si>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</si>
  <si>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</si>
  <si>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</si>
  <si>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</si>
  <si>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</si>
  <si>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</si>
  <si>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</si>
  <si>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</si>
  <si>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</si>
  <si>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</si>
  <si>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</si>
  <si>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</si>
  <si>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</si>
  <si>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</si>
  <si>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</si>
  <si>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</si>
  <si>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</si>
  <si>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</si>
  <si>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</si>
  <si>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</si>
  <si>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</si>
  <si>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</si>
  <si>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</si>
  <si>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</si>
  <si>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</si>
  <si>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</si>
  <si>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</si>
  <si>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</si>
  <si>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</si>
  <si>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</si>
  <si>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</si>
  <si>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</si>
  <si>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</si>
  <si>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</si>
  <si>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</si>
  <si>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</si>
  <si>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</si>
  <si>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</si>
  <si>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</si>
  <si>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</si>
  <si>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</si>
  <si>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</si>
  <si>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</si>
  <si>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</si>
  <si>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</si>
  <si>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</si>
  <si>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</si>
  <si>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</si>
  <si>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</si>
  <si>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</si>
  <si>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</si>
  <si>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</si>
  <si>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</si>
  <si>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</si>
  <si>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</si>
  <si>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</si>
  <si>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</si>
  <si>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</si>
  <si>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</si>
  <si>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</si>
  <si>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</si>
  <si>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</si>
  <si>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</si>
  <si>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</si>
  <si>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</si>
  <si>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</si>
  <si>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</si>
  <si>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</si>
  <si>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</si>
  <si>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</si>
  <si>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</si>
  <si>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</si>
  <si>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</si>
  <si>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</si>
  <si>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</si>
  <si>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</si>
  <si>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</si>
  <si>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</si>
  <si>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</si>
  <si>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</si>
  <si>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</si>
  <si>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</si>
  <si>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</si>
  <si>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</si>
  <si>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</si>
  <si>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</si>
  <si>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</si>
  <si>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</si>
  <si>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</si>
  <si>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</si>
  <si>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</si>
  <si>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</si>
  <si>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</si>
  <si>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</si>
  <si>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</si>
  <si>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</si>
  <si>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</si>
  <si>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</si>
  <si>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</si>
  <si>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</si>
  <si>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</si>
  <si>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</si>
  <si>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</si>
  <si>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</si>
  <si>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</si>
  <si>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</si>
  <si>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</si>
  <si>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</si>
  <si>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</si>
  <si>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</si>
  <si>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</si>
  <si>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</si>
  <si>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</si>
  <si>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</si>
  <si>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</si>
  <si>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</si>
  <si>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</si>
  <si>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</si>
  <si>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</si>
  <si>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</si>
  <si>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</si>
  <si>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</si>
  <si>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</si>
  <si>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</si>
  <si>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</si>
  <si>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</si>
  <si>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</si>
  <si>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</si>
  <si>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</si>
  <si>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</si>
  <si>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</si>
  <si>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</si>
  <si>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</si>
  <si>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</si>
  <si>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</si>
  <si>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</si>
  <si>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</si>
  <si>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</si>
  <si>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</si>
  <si>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</si>
  <si>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</si>
  <si>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</si>
  <si>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</si>
  <si>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</si>
  <si>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</si>
  <si>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</si>
  <si>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</si>
  <si>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</si>
  <si>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</si>
  <si>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</si>
  <si>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</si>
  <si>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</si>
  <si>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</si>
  <si>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</si>
  <si>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</si>
  <si>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</si>
  <si>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</si>
  <si>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</si>
  <si>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</si>
  <si>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</si>
  <si>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</si>
  <si>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</si>
  <si>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</si>
  <si>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</si>
  <si>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</si>
  <si>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</si>
  <si>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</si>
  <si>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</si>
  <si>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</si>
  <si>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</si>
  <si>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</si>
  <si>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</si>
  <si>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</si>
  <si>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</si>
  <si>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</si>
  <si>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</si>
  <si>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</si>
  <si>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</si>
  <si>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</si>
  <si>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</si>
  <si>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</si>
  <si>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</si>
  <si>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</si>
  <si>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</si>
  <si>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</si>
  <si>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</si>
  <si>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</si>
  <si>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</si>
  <si>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</si>
  <si>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</si>
  <si>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</si>
  <si>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</si>
  <si>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</si>
  <si>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</si>
  <si>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</si>
  <si>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</si>
  <si>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</si>
  <si>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</si>
  <si>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</si>
  <si>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</si>
  <si>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</si>
  <si>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</si>
  <si>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</si>
  <si>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</si>
  <si>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</si>
  <si>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</si>
  <si>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</si>
  <si>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</si>
  <si>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</si>
  <si>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</si>
  <si>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</si>
  <si>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</si>
  <si>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</si>
  <si>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</si>
  <si>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</si>
  <si>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</si>
  <si>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</si>
  <si>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</si>
  <si>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</si>
  <si>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</si>
  <si>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</si>
  <si>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</si>
  <si>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</si>
  <si>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</si>
  <si>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</si>
  <si>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</si>
  <si>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</si>
  <si>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</si>
  <si>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</si>
  <si>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</si>
  <si>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</si>
  <si>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</si>
  <si>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</si>
  <si>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</si>
  <si>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</si>
  <si>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</si>
  <si>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</si>
  <si>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</si>
  <si>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</si>
  <si>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</si>
  <si>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</si>
  <si>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</si>
  <si>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</si>
  <si>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</si>
  <si>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</si>
  <si>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</si>
  <si>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</si>
  <si>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</si>
  <si>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</si>
  <si>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</si>
  <si>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</si>
  <si>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</si>
  <si>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</si>
  <si>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</si>
  <si>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</si>
  <si>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</si>
  <si>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</si>
  <si>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</si>
  <si>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</si>
  <si>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</si>
  <si>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</si>
  <si>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</si>
  <si>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</si>
  <si>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</si>
  <si>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</si>
  <si>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</si>
  <si>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</si>
  <si>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</si>
  <si>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</si>
  <si>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</si>
  <si>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</si>
  <si>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</si>
  <si>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</si>
  <si>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</si>
  <si>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</si>
  <si>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</si>
  <si>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</si>
  <si>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</si>
  <si>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</si>
  <si>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</si>
  <si>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</si>
  <si>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</si>
  <si>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</si>
  <si>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</si>
  <si>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</si>
  <si>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</si>
  <si>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</si>
  <si>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</si>
  <si>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</si>
  <si>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</si>
  <si>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</si>
  <si>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</si>
  <si>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</si>
  <si>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</si>
  <si>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</si>
  <si>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</si>
  <si>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</si>
  <si>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</si>
  <si>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</si>
  <si>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</si>
  <si>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</si>
  <si>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</si>
  <si>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</si>
  <si>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</si>
  <si>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</si>
  <si>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</si>
  <si>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</si>
  <si>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</si>
  <si>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</si>
  <si>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</si>
  <si>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</si>
  <si>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</si>
  <si>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</si>
  <si>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</si>
  <si>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</si>
  <si>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</si>
  <si>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</si>
  <si>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</si>
  <si>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</si>
  <si>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</si>
  <si>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</si>
  <si>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</si>
  <si>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</si>
  <si>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</si>
  <si>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</si>
  <si>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</si>
  <si>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</si>
  <si>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</si>
  <si>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</si>
  <si>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</si>
  <si>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</si>
  <si>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</si>
  <si>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</si>
  <si>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</si>
  <si>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</si>
  <si>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</si>
  <si>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</si>
  <si>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</si>
  <si>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</si>
  <si>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</si>
  <si>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</si>
  <si>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</si>
  <si>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</si>
  <si>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</si>
  <si>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</si>
  <si>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</si>
  <si>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</si>
  <si>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</si>
  <si>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</si>
  <si>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</si>
  <si>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</si>
  <si>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</si>
  <si>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</si>
  <si>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</si>
  <si>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</si>
  <si>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</si>
  <si>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</si>
  <si>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</si>
  <si>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</si>
  <si>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</si>
  <si>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</si>
  <si>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</si>
  <si>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</si>
  <si>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</si>
  <si>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</si>
  <si>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</si>
  <si>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</si>
  <si>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</si>
  <si>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</si>
  <si>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</si>
  <si>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</si>
  <si>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</si>
  <si>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</si>
  <si>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</si>
  <si>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</si>
  <si>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</si>
  <si>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</si>
  <si>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</si>
  <si>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</si>
  <si>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</si>
  <si>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</si>
  <si>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</si>
  <si>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</si>
  <si>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</si>
  <si>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</si>
  <si>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</si>
  <si>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</si>
  <si>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</si>
  <si>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</si>
  <si>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</si>
  <si>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</si>
  <si>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</si>
  <si>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</si>
  <si>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</si>
  <si>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</si>
  <si>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</si>
  <si>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</si>
  <si>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</si>
  <si>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</si>
  <si>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</si>
  <si>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</si>
  <si>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</si>
  <si>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</si>
  <si>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</si>
  <si>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</si>
  <si>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</si>
  <si>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</si>
  <si>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</si>
  <si>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</si>
  <si>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</si>
  <si>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</si>
  <si>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</si>
  <si>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</si>
  <si>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</si>
  <si>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</si>
  <si>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</si>
  <si>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</si>
  <si>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</si>
  <si>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</si>
  <si>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</si>
  <si>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</si>
  <si>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</si>
  <si>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</si>
  <si>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</si>
  <si>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</si>
  <si>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</si>
  <si>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</si>
  <si>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</si>
  <si>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</si>
  <si>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</si>
  <si>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</si>
  <si>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</si>
  <si>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</si>
  <si>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</si>
  <si>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</si>
  <si>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</si>
  <si>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</si>
  <si>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</si>
  <si>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</si>
  <si>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</si>
  <si>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</si>
  <si>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</si>
  <si>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</si>
  <si>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</si>
  <si>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</si>
  <si>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</si>
  <si>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</si>
  <si>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</si>
  <si>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</si>
  <si>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</si>
  <si>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</si>
  <si>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</si>
  <si>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</si>
  <si>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</si>
  <si>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</si>
  <si>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</si>
  <si>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</si>
  <si>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</si>
  <si>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</si>
  <si>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</si>
  <si>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</si>
  <si>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</si>
  <si>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</si>
  <si>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</si>
  <si>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</si>
  <si>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</si>
  <si>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</si>
  <si>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</si>
  <si>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</si>
  <si>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</si>
  <si>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</si>
  <si>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</si>
  <si>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</si>
  <si>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</si>
  <si>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</si>
  <si>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</si>
  <si>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</si>
  <si>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</si>
  <si>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</si>
  <si>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</si>
  <si>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</si>
  <si>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</si>
  <si>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</si>
  <si>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</si>
  <si>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</si>
  <si>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</si>
  <si>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</si>
  <si>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</si>
  <si>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</si>
  <si>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</si>
  <si>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</si>
  <si>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</si>
  <si>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</si>
  <si>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</si>
  <si>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</si>
  <si>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</si>
  <si>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</si>
  <si>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</si>
  <si>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</si>
  <si>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</si>
  <si>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</si>
  <si>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</si>
  <si>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</si>
  <si>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</si>
  <si>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</si>
  <si>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</si>
  <si>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</si>
  <si>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</si>
  <si>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</si>
  <si>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</si>
  <si>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</si>
  <si>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</si>
  <si>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</si>
  <si>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</si>
  <si>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</si>
  <si>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</si>
  <si>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</si>
  <si>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</si>
  <si>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</si>
  <si>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</si>
  <si>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</si>
  <si>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</si>
  <si>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</si>
  <si>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</si>
  <si>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</si>
  <si>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</si>
  <si>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</si>
  <si>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</si>
  <si>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</si>
  <si>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</si>
  <si>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</si>
  <si>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</si>
  <si>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</si>
  <si>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</si>
  <si>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</si>
  <si>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</si>
  <si>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</si>
  <si>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</si>
  <si>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</si>
  <si>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</si>
  <si>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</si>
  <si>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</si>
  <si>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</si>
  <si>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</si>
  <si>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</si>
  <si>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</si>
  <si>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</si>
  <si>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</si>
  <si>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</si>
  <si>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</si>
  <si>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</si>
  <si>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</si>
  <si>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</si>
  <si>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</si>
  <si>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</si>
  <si>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</si>
  <si>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</si>
  <si>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</si>
  <si>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</si>
  <si>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</si>
  <si>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</si>
  <si>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</si>
  <si>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</si>
  <si>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</si>
  <si>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</si>
  <si>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</si>
  <si>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</si>
  <si>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</si>
  <si>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</si>
  <si>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</si>
  <si>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</si>
  <si>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</si>
  <si>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</si>
  <si>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</si>
  <si>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</si>
  <si>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</si>
  <si>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</si>
  <si>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</si>
  <si>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</si>
  <si>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</si>
  <si>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</si>
  <si>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</si>
  <si>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</si>
  <si>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</si>
  <si>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</si>
  <si>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</si>
  <si>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</si>
  <si>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</si>
  <si>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</si>
  <si>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</si>
  <si>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</si>
  <si>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</si>
  <si>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</si>
  <si>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</si>
  <si>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</si>
  <si>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</si>
  <si>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</si>
  <si>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</si>
  <si>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</si>
  <si>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</si>
  <si>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</si>
  <si>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</si>
  <si>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</si>
  <si>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</si>
  <si>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</si>
  <si>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</si>
  <si>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</si>
  <si>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</si>
  <si>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</si>
  <si>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</si>
  <si>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</si>
  <si>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</si>
  <si>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</si>
  <si>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</si>
  <si>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</si>
  <si>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</si>
  <si>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</si>
  <si>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</si>
  <si>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</si>
  <si>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</si>
  <si>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</si>
  <si>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</si>
  <si>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</si>
  <si>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</si>
  <si>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</si>
  <si>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</si>
  <si>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</si>
  <si>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</si>
  <si>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</si>
  <si>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</si>
  <si>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</si>
  <si>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</si>
  <si>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</si>
  <si>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</si>
  <si>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</si>
  <si>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</si>
  <si>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</si>
  <si>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</si>
  <si>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</si>
  <si>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</si>
  <si>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</si>
  <si>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</si>
  <si>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</si>
  <si>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</si>
  <si>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</si>
  <si>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</si>
  <si>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</si>
  <si>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</si>
  <si>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</si>
  <si>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</si>
  <si>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</si>
  <si>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</si>
  <si>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</si>
  <si>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</si>
  <si>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</si>
  <si>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</si>
  <si>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</si>
  <si>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</si>
  <si>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</si>
  <si>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</si>
  <si>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</si>
  <si>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</si>
  <si>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</si>
  <si>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</si>
  <si>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</si>
  <si>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</si>
  <si>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</si>
  <si>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</si>
  <si>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</si>
  <si>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</si>
  <si>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</si>
  <si>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</si>
  <si>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</si>
  <si>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</si>
  <si>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</si>
  <si>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</si>
  <si>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</si>
  <si>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</si>
  <si>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</si>
  <si>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</si>
  <si>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</si>
  <si>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</si>
  <si>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</si>
  <si>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</si>
  <si>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</si>
  <si>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</si>
  <si>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</si>
  <si>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</si>
  <si>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</si>
  <si>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</si>
  <si>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</si>
  <si>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</si>
  <si>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</si>
  <si>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</si>
  <si>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</si>
  <si>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</si>
  <si>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</si>
  <si>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</si>
  <si>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</si>
  <si>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</si>
  <si>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</si>
  <si>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</si>
  <si>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</si>
  <si>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</si>
  <si>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</si>
  <si>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</si>
  <si>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</si>
  <si>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</si>
  <si>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</si>
  <si>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</si>
  <si>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</si>
  <si>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</si>
  <si>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</si>
  <si>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</si>
  <si>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</si>
  <si>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</si>
  <si>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</si>
  <si>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</si>
  <si>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</si>
  <si>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</si>
  <si>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</si>
  <si>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</si>
  <si>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</si>
  <si>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</si>
  <si>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</si>
  <si>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</si>
  <si>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</si>
  <si>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</si>
  <si>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</si>
  <si>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</si>
  <si>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</si>
  <si>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</si>
  <si>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</si>
  <si>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</si>
  <si>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</si>
  <si>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</si>
  <si>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</si>
  <si>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</si>
  <si>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</si>
  <si>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</si>
  <si>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</si>
  <si>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</si>
  <si>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</si>
  <si>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</si>
  <si>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</si>
  <si>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</si>
  <si>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</si>
  <si>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</si>
  <si>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</si>
  <si>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</si>
  <si>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</si>
  <si>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</si>
  <si>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</si>
  <si>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</si>
  <si>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</si>
  <si>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</si>
  <si>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</si>
  <si>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</si>
  <si>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</si>
  <si>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</si>
  <si>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</si>
  <si>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</si>
  <si>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</si>
  <si>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</si>
  <si>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</si>
  <si>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</si>
  <si>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</si>
  <si>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</si>
  <si>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</si>
  <si>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</si>
  <si>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</si>
  <si>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</si>
  <si>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</si>
  <si>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</si>
  <si>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</si>
  <si>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</si>
  <si>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</si>
  <si>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</si>
  <si>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</si>
  <si>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</si>
  <si>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</si>
  <si>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</si>
  <si>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</si>
  <si>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</si>
  <si>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</si>
  <si>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</si>
  <si>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</si>
  <si>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</si>
  <si>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</si>
  <si>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</si>
  <si>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</si>
  <si>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</si>
  <si>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</si>
  <si>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</si>
  <si>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</si>
  <si>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</si>
  <si>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</si>
  <si>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</si>
  <si>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</si>
  <si>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</si>
  <si>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</si>
  <si>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</si>
  <si>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</si>
  <si>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</si>
  <si>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</si>
  <si>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</si>
  <si>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</si>
  <si>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</si>
  <si>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</si>
  <si>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</si>
  <si>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</si>
  <si>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</si>
  <si>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</si>
  <si>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</si>
  <si>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</si>
  <si>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</si>
  <si>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</si>
  <si>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</si>
  <si>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</si>
  <si>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</si>
  <si>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</si>
  <si>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</si>
  <si>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</si>
  <si>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</si>
  <si>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</si>
  <si>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</si>
  <si>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</si>
  <si>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</si>
  <si>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</si>
  <si>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</si>
  <si>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</si>
  <si>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</si>
  <si>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</si>
  <si>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</si>
  <si>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</si>
  <si>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</si>
  <si>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</si>
  <si>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</si>
  <si>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</si>
  <si>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</si>
  <si>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</si>
  <si>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</si>
  <si>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</si>
  <si>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</si>
  <si>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</si>
  <si>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</si>
  <si>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</si>
  <si>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</si>
  <si>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</si>
  <si>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</si>
  <si>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</si>
  <si>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</si>
  <si>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</si>
  <si>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</si>
  <si>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</si>
  <si>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</si>
  <si>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</si>
  <si>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</si>
  <si>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</si>
  <si>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</si>
  <si>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</si>
  <si>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</si>
  <si>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</si>
  <si>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</si>
  <si>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</si>
  <si>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</si>
  <si>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</si>
  <si>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</si>
  <si>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</si>
  <si>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</si>
  <si>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</si>
  <si>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</si>
  <si>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</si>
  <si>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</si>
  <si>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</si>
  <si>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</si>
  <si>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</si>
  <si>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</si>
  <si>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</si>
  <si>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</si>
  <si>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</si>
  <si>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</si>
  <si>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</si>
  <si>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</si>
  <si>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</si>
  <si>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</si>
  <si>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</si>
  <si>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</si>
  <si>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</si>
  <si>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</si>
  <si>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</si>
  <si>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</si>
  <si>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</si>
  <si>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</si>
  <si>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</si>
  <si>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</si>
  <si>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</si>
  <si>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</si>
  <si>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</si>
  <si>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</si>
  <si>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</si>
  <si>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</si>
  <si>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</si>
  <si>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</si>
  <si>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</si>
  <si>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</si>
  <si>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</si>
  <si>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</si>
  <si>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</si>
  <si>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</si>
  <si>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</si>
  <si>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</si>
  <si>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</si>
  <si>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</si>
  <si>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</si>
  <si>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</si>
  <si>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</si>
  <si>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</si>
  <si>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</si>
  <si>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</si>
  <si>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</si>
  <si>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</si>
  <si>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</si>
  <si>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</si>
  <si>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</si>
  <si>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</si>
  <si>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</si>
  <si>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</si>
  <si>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</si>
  <si>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</si>
  <si>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</si>
  <si>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</si>
  <si>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</si>
  <si>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</si>
  <si>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</si>
  <si>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</si>
  <si>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</si>
  <si>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</si>
  <si>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</si>
  <si>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</si>
  <si>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</si>
  <si>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</si>
  <si>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</si>
  <si>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</si>
  <si>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</si>
  <si>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</si>
  <si>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</si>
  <si>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</si>
  <si>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</si>
  <si>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</si>
  <si>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</si>
  <si>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</si>
  <si>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</si>
  <si>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</si>
  <si>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</si>
  <si>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</si>
  <si>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</si>
  <si>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</si>
  <si>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</si>
  <si>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</si>
  <si>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</si>
  <si>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</si>
  <si>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</si>
  <si>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</si>
  <si>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</si>
  <si>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</si>
  <si>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</si>
  <si>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</si>
  <si>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</si>
  <si>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</si>
  <si>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</si>
  <si>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</si>
  <si>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</si>
  <si>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</si>
  <si>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</si>
  <si>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</si>
  <si>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</si>
  <si>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</si>
  <si>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</si>
  <si>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</si>
  <si>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</si>
  <si>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</si>
  <si>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</si>
  <si>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</si>
  <si>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</si>
  <si>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</si>
  <si>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</si>
  <si>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</si>
  <si>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</si>
  <si>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</si>
  <si>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</si>
  <si>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</si>
  <si>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</si>
  <si>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</si>
  <si>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</si>
  <si>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</si>
  <si>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</si>
  <si>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</si>
  <si>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</si>
  <si>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</si>
  <si>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</si>
  <si>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</si>
  <si>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</si>
  <si>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</si>
  <si>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</si>
  <si>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</si>
  <si>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</si>
  <si>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</si>
  <si>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</si>
  <si>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</si>
  <si>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</si>
  <si>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</si>
  <si>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</si>
  <si>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</si>
  <si>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</si>
  <si>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</si>
  <si>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</si>
  <si>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</si>
  <si>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</si>
  <si>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</si>
  <si>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</si>
  <si>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</si>
  <si>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</si>
  <si>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</si>
  <si>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</si>
  <si>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</si>
  <si>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</si>
  <si>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</si>
  <si>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</si>
  <si>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</si>
  <si>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</si>
  <si>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</si>
  <si>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</si>
  <si>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</si>
  <si>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</si>
  <si>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</si>
  <si>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</si>
  <si>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</si>
  <si>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</si>
  <si>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</si>
  <si>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</si>
  <si>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</si>
  <si>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</si>
  <si>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</si>
  <si>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</si>
  <si>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</si>
  <si>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</si>
  <si>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</si>
  <si>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</si>
  <si>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</si>
  <si>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</si>
  <si>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</si>
  <si>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</si>
  <si>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</si>
  <si>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</si>
  <si>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</si>
  <si>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</si>
  <si>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</si>
  <si>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</si>
  <si>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</si>
  <si>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</si>
  <si>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</si>
  <si>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</si>
  <si>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</si>
  <si>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</si>
  <si>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</si>
  <si>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</si>
  <si>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</si>
  <si>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</si>
  <si>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</si>
  <si>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</si>
  <si>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</si>
  <si>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</si>
  <si>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</si>
  <si>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</si>
  <si>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</si>
  <si>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</si>
  <si>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</si>
  <si>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</si>
  <si>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</si>
  <si>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</si>
  <si>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</si>
  <si>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</si>
  <si>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</si>
  <si>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</si>
  <si>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</si>
  <si>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</si>
  <si>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</si>
  <si>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</si>
  <si>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</si>
  <si>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</si>
  <si>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</si>
  <si>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</si>
  <si>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</si>
  <si>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</si>
  <si>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</si>
  <si>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</si>
  <si>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</si>
  <si>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</si>
  <si>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</si>
  <si>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</si>
  <si>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</si>
  <si>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</si>
  <si>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</si>
  <si>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</si>
  <si>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</si>
  <si>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</si>
  <si>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</si>
  <si>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</si>
  <si>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</si>
  <si>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</si>
  <si>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</si>
  <si>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</si>
  <si>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</si>
  <si>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</si>
  <si>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</si>
  <si>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</si>
  <si>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</si>
  <si>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</si>
  <si>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</si>
  <si>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</si>
  <si>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</si>
  <si>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</si>
  <si>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</si>
  <si>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</si>
  <si>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</si>
  <si>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</si>
  <si>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</si>
  <si>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</si>
  <si>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</si>
  <si>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</si>
  <si>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</si>
  <si>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</si>
  <si>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</si>
  <si>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</si>
  <si>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</si>
  <si>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</si>
  <si>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</si>
  <si>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</si>
  <si>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</si>
  <si>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</si>
  <si>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</si>
  <si>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</si>
  <si>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</si>
  <si>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</si>
  <si>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</si>
  <si>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</si>
  <si>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</si>
  <si>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</si>
  <si>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</si>
  <si>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</si>
  <si>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</si>
  <si>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</si>
  <si>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</si>
  <si>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</si>
  <si>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</si>
  <si>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</si>
  <si>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</si>
  <si>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</si>
  <si>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</si>
  <si>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</si>
  <si>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</si>
  <si>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</si>
  <si>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</si>
  <si>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</si>
  <si>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</si>
  <si>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</si>
  <si>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</si>
  <si>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</si>
  <si>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</si>
  <si>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</si>
  <si>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</si>
  <si>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</si>
  <si>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</si>
  <si>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</si>
  <si>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</si>
  <si>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</si>
  <si>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</si>
  <si>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</si>
  <si>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</si>
  <si>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</si>
  <si>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</si>
  <si>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</si>
  <si>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</si>
  <si>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</si>
  <si>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</si>
  <si>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</si>
  <si>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</si>
  <si>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</si>
  <si>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</si>
  <si>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</si>
  <si>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</si>
  <si>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</si>
  <si>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</si>
  <si>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</si>
  <si>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</si>
  <si>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</si>
  <si>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</si>
  <si>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</si>
  <si>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</si>
  <si>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</si>
  <si>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</si>
  <si>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</si>
  <si>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</si>
  <si>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</si>
  <si>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</si>
  <si>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</si>
  <si>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</si>
  <si>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</si>
  <si>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</si>
  <si>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</si>
  <si>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</si>
  <si>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</si>
  <si>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</si>
  <si>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</si>
  <si>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</si>
  <si>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</si>
  <si>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</si>
  <si>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</si>
  <si>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</si>
  <si>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</si>
  <si>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</si>
  <si>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</si>
  <si>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</si>
  <si>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</si>
  <si>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</si>
  <si>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</si>
  <si>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</si>
  <si>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</si>
  <si>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</si>
  <si>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</si>
  <si>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</si>
  <si>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</si>
  <si>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</si>
  <si>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</si>
  <si>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</si>
  <si>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</si>
  <si>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</si>
  <si>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</si>
  <si>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</si>
  <si>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</si>
  <si>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</si>
  <si>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</si>
  <si>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</si>
  <si>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</si>
  <si>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</si>
  <si>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</si>
  <si>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</si>
  <si>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</si>
  <si>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</si>
  <si>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</si>
  <si>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</si>
  <si>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</si>
  <si>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</si>
  <si>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</si>
  <si>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</si>
  <si>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</si>
  <si>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</si>
  <si>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</si>
  <si>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</si>
  <si>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</si>
  <si>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</si>
  <si>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</si>
  <si>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</si>
  <si>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</si>
  <si>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</si>
  <si>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</si>
  <si>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</si>
  <si>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</si>
  <si>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</si>
  <si>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</si>
  <si>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</si>
  <si>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</si>
  <si>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</si>
  <si>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</si>
  <si>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</si>
  <si>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</si>
  <si>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</si>
  <si>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</si>
  <si>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</si>
  <si>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</si>
  <si>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</si>
  <si>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</si>
  <si>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</si>
  <si>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</si>
  <si>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</si>
  <si>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</si>
  <si>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</si>
  <si>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</si>
  <si>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</si>
  <si>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</si>
  <si>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</si>
  <si>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</si>
  <si>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</si>
  <si>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</si>
  <si>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</si>
  <si>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</si>
  <si>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</si>
  <si>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</si>
  <si>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</si>
  <si>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</si>
  <si>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</si>
  <si>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</si>
  <si>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</si>
  <si>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</si>
  <si>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</si>
  <si>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</si>
  <si>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</si>
  <si>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</si>
  <si>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</si>
  <si>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</si>
  <si>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</si>
  <si>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</si>
  <si>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</si>
  <si>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</si>
  <si>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</si>
  <si>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</si>
  <si>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</si>
  <si>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</si>
  <si>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</si>
  <si>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</si>
  <si>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</si>
  <si>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</si>
  <si>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</si>
  <si>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</si>
  <si>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</si>
  <si>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</si>
  <si>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</si>
  <si>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</si>
  <si>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</si>
  <si>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</si>
  <si>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</si>
  <si>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</si>
  <si>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</si>
  <si>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</si>
  <si>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</si>
  <si>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</si>
  <si>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</si>
  <si>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</si>
  <si>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</si>
  <si>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</si>
  <si>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</si>
  <si>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</si>
  <si>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</si>
  <si>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</si>
  <si>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</si>
  <si>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</si>
  <si>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</si>
  <si>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</si>
  <si>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</si>
  <si>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</si>
  <si>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</si>
  <si>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</si>
  <si>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</si>
  <si>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</si>
  <si>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</si>
  <si>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</si>
  <si>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</si>
  <si>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</si>
  <si>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</si>
  <si>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</si>
  <si>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</si>
  <si>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</si>
  <si>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</si>
  <si>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</si>
  <si>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</si>
  <si>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</si>
  <si>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</si>
  <si>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</si>
  <si>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</si>
  <si>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</si>
  <si>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</si>
  <si>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</si>
  <si>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</si>
  <si>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</si>
  <si>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</si>
  <si>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</si>
  <si>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</si>
  <si>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</si>
  <si>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</si>
  <si>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</si>
  <si>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</si>
  <si>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</si>
  <si>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</si>
  <si>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</si>
  <si>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</si>
  <si>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</si>
  <si>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</si>
  <si>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</si>
  <si>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</si>
  <si>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</si>
  <si>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</si>
  <si>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</si>
  <si>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</si>
  <si>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</si>
  <si>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</si>
  <si>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</si>
  <si>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</si>
  <si>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</si>
  <si>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</si>
  <si>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</si>
  <si>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</si>
  <si>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</si>
  <si>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</si>
  <si>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</si>
  <si>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</si>
  <si>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</si>
  <si>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</si>
  <si>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</si>
  <si>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</si>
  <si>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</si>
  <si>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</si>
  <si>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</si>
  <si>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</si>
  <si>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</si>
  <si>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</si>
  <si>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</si>
  <si>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</si>
  <si>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</si>
  <si>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</si>
  <si>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</si>
  <si>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</si>
  <si>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</si>
  <si>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</si>
  <si>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</si>
  <si>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</si>
  <si>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</si>
  <si>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</si>
  <si>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</si>
  <si>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</si>
  <si>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</si>
  <si>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</si>
  <si>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</si>
  <si>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</si>
  <si>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</si>
  <si>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</si>
  <si>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</si>
  <si>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</si>
  <si>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</si>
  <si>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</si>
  <si>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</si>
  <si>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</si>
  <si>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</si>
  <si>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</si>
  <si>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</si>
  <si>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</si>
  <si>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</si>
  <si>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</si>
  <si>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</si>
  <si>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</si>
  <si>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</si>
  <si>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</si>
  <si>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</si>
  <si>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</si>
  <si>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</si>
  <si>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</si>
  <si>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</si>
  <si>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</si>
  <si>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</si>
  <si>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</si>
  <si>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</si>
  <si>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</si>
  <si>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</si>
  <si>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</si>
  <si>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</si>
  <si>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</si>
  <si>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</si>
  <si>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</si>
  <si>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</si>
  <si>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</si>
  <si>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</si>
  <si>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</si>
  <si>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</si>
  <si>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</si>
  <si>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</si>
  <si>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</si>
  <si>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</si>
  <si>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</si>
  <si>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</si>
  <si>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</si>
  <si>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</si>
  <si>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</si>
  <si>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</si>
  <si>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</si>
  <si>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</si>
  <si>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</si>
  <si>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</si>
  <si>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</si>
  <si>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</si>
  <si>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</si>
  <si>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</si>
  <si>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</si>
  <si>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</si>
  <si>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</si>
  <si>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</si>
  <si>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</si>
  <si>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</si>
  <si>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</si>
  <si>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</si>
  <si>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</si>
  <si>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</si>
  <si>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</si>
  <si>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</si>
  <si>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</si>
  <si>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</si>
  <si>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</si>
  <si>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</si>
  <si>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</si>
  <si>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</si>
  <si>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</si>
  <si>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</si>
  <si>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</si>
  <si>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</si>
  <si>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</si>
  <si>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</si>
  <si>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</si>
  <si>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</si>
  <si>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</si>
  <si>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</si>
  <si>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</si>
  <si>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</si>
  <si>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</si>
  <si>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</si>
  <si>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</si>
  <si>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</si>
  <si>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</si>
  <si>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</si>
  <si>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</si>
  <si>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</si>
  <si>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</si>
  <si>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</si>
  <si>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</si>
  <si>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</si>
  <si>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</si>
  <si>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</si>
  <si>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</si>
  <si>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</si>
  <si>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</si>
  <si>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</si>
  <si>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</si>
  <si>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</si>
  <si>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</si>
  <si>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</si>
  <si>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</si>
  <si>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</si>
  <si>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</si>
  <si>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</si>
  <si>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</si>
  <si>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</si>
  <si>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</si>
  <si>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</si>
  <si>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</si>
  <si>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</si>
  <si>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</si>
  <si>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</si>
  <si>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</si>
  <si>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</si>
  <si>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</si>
  <si>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</si>
  <si>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</si>
  <si>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</si>
  <si>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</si>
  <si>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</si>
  <si>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</si>
  <si>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</si>
  <si>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</si>
  <si>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</si>
  <si>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</si>
  <si>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</si>
  <si>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</si>
  <si>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</si>
  <si>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</si>
  <si>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</si>
  <si>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</si>
  <si>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</si>
  <si>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</si>
  <si>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</si>
  <si>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</si>
  <si>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</si>
  <si>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</si>
  <si>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</si>
  <si>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</si>
  <si>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</si>
  <si>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</si>
  <si>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</si>
  <si>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</si>
  <si>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</si>
  <si>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</si>
  <si>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</si>
  <si>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</si>
  <si>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</si>
  <si>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</si>
  <si>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</si>
  <si>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</si>
  <si>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</si>
  <si>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</si>
  <si>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</si>
  <si>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</si>
  <si>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</si>
  <si>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</si>
  <si>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</si>
  <si>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</si>
  <si>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</si>
  <si>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</si>
  <si>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</si>
  <si>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</si>
  <si>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</si>
  <si>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</si>
  <si>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</si>
  <si>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</si>
  <si>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</si>
  <si>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</si>
  <si>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</si>
  <si>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</si>
  <si>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</si>
  <si>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</si>
  <si>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</si>
  <si>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</si>
  <si>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</si>
  <si>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</si>
  <si>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</si>
  <si>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</si>
  <si>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</si>
  <si>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</si>
  <si>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</si>
  <si>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</si>
  <si>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</si>
  <si>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</si>
  <si>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</si>
  <si>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</si>
  <si>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</si>
  <si>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</si>
  <si>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</si>
  <si>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</si>
  <si>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</si>
  <si>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</si>
  <si>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</si>
  <si>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</si>
  <si>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</si>
  <si>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</si>
  <si>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</si>
  <si>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</si>
  <si>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</si>
  <si>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</si>
  <si>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</si>
  <si>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</si>
  <si>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</si>
  <si>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</si>
  <si>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</si>
  <si>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</si>
  <si>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</si>
  <si>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</si>
  <si>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</si>
  <si>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</si>
  <si>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</si>
  <si>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</si>
  <si>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</si>
  <si>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</si>
  <si>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</si>
  <si>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</si>
  <si>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</si>
  <si>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</si>
  <si>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</si>
  <si>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</si>
  <si>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</si>
  <si>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</si>
  <si>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</si>
  <si>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</si>
  <si>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</si>
  <si>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</si>
  <si>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</si>
  <si>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</si>
  <si>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</si>
  <si>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</si>
  <si>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</si>
  <si>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</si>
  <si>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</si>
  <si>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</si>
  <si>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</si>
  <si>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</si>
  <si>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</si>
  <si>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</si>
  <si>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</si>
  <si>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</si>
  <si>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</si>
  <si>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</si>
  <si>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</si>
  <si>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</si>
  <si>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</si>
  <si>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</si>
  <si>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</si>
  <si>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</si>
  <si>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</si>
  <si>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</si>
  <si>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</si>
  <si>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</si>
  <si>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</si>
  <si>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</si>
  <si>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</si>
  <si>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</si>
  <si>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</si>
  <si>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</si>
  <si>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</si>
  <si>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</si>
  <si>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</si>
  <si>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</si>
  <si>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</si>
  <si>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</si>
  <si>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</si>
  <si>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</si>
  <si>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</si>
  <si>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</si>
  <si>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</si>
  <si>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</si>
  <si>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</si>
  <si>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</si>
  <si>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</si>
  <si>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</si>
  <si>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</si>
  <si>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</si>
  <si>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</si>
  <si>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</si>
  <si>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</si>
  <si>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</si>
  <si>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</si>
  <si>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</si>
  <si>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</si>
  <si>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</si>
  <si>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</si>
  <si>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</si>
  <si>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</si>
  <si>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</si>
  <si>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</si>
  <si>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</si>
  <si>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</si>
  <si>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</si>
  <si>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</si>
  <si>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</si>
  <si>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</si>
  <si>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</si>
  <si>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</si>
  <si>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</si>
  <si>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</si>
  <si>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</si>
  <si>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</si>
  <si>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</si>
  <si>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</si>
  <si>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</si>
  <si>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</si>
  <si>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</si>
  <si>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</si>
  <si>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</si>
  <si>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</si>
  <si>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</si>
  <si>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</si>
  <si>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</si>
  <si>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</si>
  <si>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</si>
  <si>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</si>
  <si>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</si>
  <si>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</si>
  <si>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</si>
  <si>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</si>
  <si>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</si>
  <si>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</si>
  <si>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</si>
  <si>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</si>
  <si>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</si>
  <si>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</si>
  <si>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</si>
  <si>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</si>
  <si>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</si>
  <si>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</si>
  <si>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</si>
  <si>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</si>
  <si>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</si>
  <si>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</si>
  <si>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</si>
  <si>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</si>
  <si>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</si>
  <si>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</si>
  <si>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</si>
  <si>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</si>
  <si>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</si>
  <si>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</si>
  <si>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</si>
  <si>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</si>
  <si>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</si>
  <si>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</si>
  <si>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</si>
  <si>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</si>
  <si>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</si>
  <si>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</si>
  <si>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</si>
  <si>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</si>
  <si>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</si>
  <si>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</si>
  <si>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</si>
  <si>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</si>
  <si>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</si>
  <si>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</si>
  <si>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</si>
  <si>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</si>
  <si>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</si>
  <si>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</si>
  <si>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</si>
  <si>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</si>
  <si>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</si>
  <si>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</si>
  <si>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</si>
  <si>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</si>
  <si>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</si>
  <si>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</si>
  <si>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</si>
  <si>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</si>
  <si>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</si>
  <si>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</si>
  <si>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</si>
  <si>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</si>
  <si>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</si>
  <si>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</si>
  <si>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</si>
  <si>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</si>
  <si>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</si>
  <si>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</si>
  <si>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</si>
  <si>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</si>
  <si>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</si>
  <si>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</si>
  <si>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</si>
  <si>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</si>
  <si>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</si>
  <si>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</si>
  <si>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</si>
  <si>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</si>
  <si>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</si>
  <si>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</si>
  <si>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</si>
  <si>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</si>
  <si>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</si>
  <si>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</si>
  <si>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</si>
  <si>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</si>
  <si>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</si>
  <si>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</si>
  <si>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</si>
  <si>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</si>
  <si>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</si>
  <si>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</si>
  <si>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</si>
  <si>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</si>
  <si>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</si>
  <si>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</si>
  <si>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</si>
  <si>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</si>
  <si>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</si>
  <si>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</si>
  <si>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</si>
  <si>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</si>
  <si>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</si>
  <si>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</si>
  <si>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</si>
  <si>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</si>
  <si>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</si>
  <si>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</si>
  <si>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</si>
  <si>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</si>
  <si>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</si>
  <si>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</si>
  <si>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</si>
  <si>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</si>
  <si>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</si>
  <si>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</si>
  <si>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</si>
  <si>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</si>
  <si>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</si>
  <si>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</si>
  <si>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</si>
  <si>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</si>
  <si>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</si>
  <si>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</si>
  <si>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</si>
  <si>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</si>
  <si>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</si>
  <si>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</si>
  <si>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</si>
  <si>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</si>
  <si>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</si>
  <si>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</si>
  <si>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</si>
  <si>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</si>
  <si>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</si>
  <si>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</si>
  <si>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</si>
  <si>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</si>
  <si>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</si>
  <si>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</si>
  <si>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</si>
  <si>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</si>
  <si>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</si>
  <si>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</si>
  <si>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</si>
  <si>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</si>
  <si>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</si>
  <si>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</si>
  <si>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</si>
  <si>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</si>
  <si>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</si>
  <si>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</si>
  <si>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</si>
  <si>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</si>
  <si>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</si>
  <si>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</si>
  <si>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</si>
  <si>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</si>
  <si>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</si>
  <si>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</si>
  <si>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</si>
  <si>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</si>
  <si>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</si>
  <si>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</si>
  <si>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</si>
  <si>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</si>
  <si>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</si>
  <si>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</si>
  <si>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</si>
  <si>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</si>
  <si>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</si>
  <si>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</si>
  <si>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</si>
  <si>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</si>
  <si>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</si>
  <si>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</si>
  <si>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</si>
  <si>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</si>
  <si>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</si>
  <si>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</si>
  <si>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</si>
  <si>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</si>
  <si>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</si>
  <si>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</si>
  <si>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</si>
  <si>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</si>
  <si>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</si>
  <si>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</si>
  <si>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</si>
  <si>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</si>
  <si>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</si>
  <si>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</si>
  <si>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</si>
  <si>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</si>
  <si>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</si>
  <si>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</si>
  <si>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</si>
  <si>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</si>
  <si>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</si>
  <si>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</si>
  <si>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</si>
  <si>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</si>
  <si>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</si>
  <si>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</si>
  <si>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</si>
  <si>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</si>
  <si>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</si>
  <si>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</si>
  <si>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</si>
  <si>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</si>
  <si>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</si>
  <si>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</si>
  <si>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</si>
  <si>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</si>
  <si>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</si>
  <si>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</si>
  <si>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</si>
  <si>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</si>
  <si>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</si>
  <si>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</si>
  <si>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</si>
  <si>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</si>
  <si>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</si>
  <si>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</si>
  <si>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</si>
  <si>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</si>
  <si>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</si>
  <si>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</si>
  <si>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</si>
  <si>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</si>
  <si>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</si>
  <si>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</si>
  <si>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</si>
  <si>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</si>
  <si>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</si>
  <si>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</si>
  <si>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</si>
  <si>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</si>
  <si>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</si>
  <si>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</si>
  <si>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</si>
  <si>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</si>
  <si>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</si>
  <si>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</si>
  <si>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</si>
  <si>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</si>
  <si>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</si>
  <si>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</si>
  <si>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</si>
  <si>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</si>
  <si>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</si>
  <si>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</si>
  <si>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</si>
  <si>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</si>
  <si>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</si>
  <si>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</si>
  <si>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</si>
  <si>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</si>
  <si>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</si>
  <si>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</si>
  <si>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</si>
  <si>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</si>
  <si>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</si>
  <si>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</si>
  <si>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</si>
  <si>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</si>
  <si>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</si>
  <si>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</si>
  <si>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</si>
  <si>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</si>
  <si>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</si>
  <si>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</si>
  <si>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</si>
  <si>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</si>
  <si>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</si>
  <si>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</si>
  <si>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</si>
  <si>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</si>
  <si>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</si>
  <si>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</si>
  <si>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</si>
  <si>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</si>
  <si>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</si>
  <si>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</si>
  <si>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</si>
  <si>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</si>
  <si>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</si>
  <si>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</si>
  <si>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</si>
  <si>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</si>
  <si>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</si>
  <si>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</si>
  <si>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</si>
  <si>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</si>
  <si>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</si>
  <si>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</si>
  <si>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</si>
  <si>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</si>
  <si>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</si>
  <si>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</si>
  <si>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</si>
  <si>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</si>
  <si>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</si>
  <si>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</si>
  <si>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</si>
  <si>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</si>
  <si>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</si>
  <si>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</si>
  <si>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</si>
  <si>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</si>
  <si>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</si>
  <si>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</si>
  <si>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</si>
  <si>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</si>
  <si>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</si>
  <si>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</si>
  <si>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</si>
  <si>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</si>
  <si>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</si>
  <si>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</si>
  <si>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</si>
  <si>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</si>
  <si>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</si>
  <si>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</si>
  <si>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</si>
  <si>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</si>
  <si>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</si>
  <si>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</si>
  <si>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</si>
  <si>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</si>
  <si>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</si>
  <si>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</si>
  <si>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</si>
  <si>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</si>
  <si>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</si>
  <si>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</si>
  <si>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</si>
  <si>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</si>
  <si>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</si>
  <si>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</si>
  <si>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</si>
  <si>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</si>
  <si>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</si>
  <si>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</si>
  <si>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</si>
  <si>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</si>
  <si>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</si>
  <si>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</si>
  <si>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</si>
  <si>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</si>
  <si>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</si>
  <si>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</si>
  <si>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</si>
  <si>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</si>
  <si>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</si>
  <si>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</si>
  <si>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</si>
  <si>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</si>
  <si>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</si>
  <si>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</si>
  <si>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</si>
  <si>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</si>
  <si>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</si>
  <si>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</si>
  <si>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</si>
  <si>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</si>
  <si>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</si>
  <si>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</si>
  <si>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</si>
  <si>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</si>
  <si>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</si>
  <si>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</si>
  <si>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</si>
  <si>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</si>
  <si>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</si>
  <si>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</si>
  <si>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</si>
  <si>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</si>
  <si>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</si>
  <si>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</si>
  <si>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</si>
  <si>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</si>
  <si>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</si>
  <si>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</si>
  <si>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</si>
  <si>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</si>
  <si>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</si>
  <si>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</si>
  <si>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</si>
  <si>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</si>
  <si>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</si>
  <si>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</si>
  <si>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</si>
  <si>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</si>
  <si>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</si>
  <si>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</si>
  <si>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</si>
  <si>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</si>
  <si>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</si>
  <si>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</si>
  <si>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</si>
  <si>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</si>
  <si>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</si>
  <si>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</si>
  <si>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</si>
  <si>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</si>
  <si>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</si>
  <si>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</si>
  <si>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</si>
  <si>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</si>
  <si>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</si>
  <si>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</si>
  <si>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</si>
  <si>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</si>
  <si>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</si>
  <si>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</si>
  <si>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</si>
  <si>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</si>
  <si>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</si>
  <si>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</si>
  <si>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</si>
  <si>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</si>
  <si>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</si>
  <si>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</si>
  <si>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</si>
  <si>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</si>
  <si>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</si>
  <si>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</si>
  <si>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</si>
  <si>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</si>
  <si>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</si>
  <si>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</si>
  <si>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</si>
  <si>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</si>
  <si>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</si>
  <si>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</si>
  <si>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</si>
  <si>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</si>
  <si>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</si>
  <si>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</si>
  <si>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</si>
  <si>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</si>
  <si>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</si>
  <si>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</si>
  <si>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</si>
  <si>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</si>
  <si>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</si>
  <si>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</si>
  <si>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</si>
  <si>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</si>
  <si>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</si>
  <si>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</si>
  <si>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</si>
  <si>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</si>
  <si>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</si>
  <si>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</si>
  <si>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</si>
  <si>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</si>
  <si>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</si>
  <si>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</si>
  <si>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</si>
  <si>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</si>
  <si>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</si>
  <si>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</si>
  <si>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</si>
  <si>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</si>
  <si>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</si>
  <si>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</si>
  <si>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</si>
  <si>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</si>
  <si>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</si>
  <si>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</si>
  <si>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</si>
  <si>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</si>
  <si>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</si>
  <si>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</si>
  <si>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</si>
  <si>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</si>
  <si>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</si>
  <si>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</si>
  <si>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</si>
  <si>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</si>
  <si>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</si>
  <si>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</si>
  <si>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</si>
  <si>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</si>
  <si>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</si>
  <si>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</si>
  <si>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</si>
  <si>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</si>
  <si>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</si>
  <si>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</si>
  <si>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</si>
  <si>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</si>
  <si>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</si>
  <si>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</si>
  <si>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</si>
  <si>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</si>
  <si>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</si>
  <si>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</si>
  <si>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</si>
  <si>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</si>
  <si>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</si>
  <si>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</si>
  <si>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</si>
  <si>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</si>
  <si>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</si>
  <si>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</si>
  <si>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</si>
  <si>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</si>
  <si>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</si>
  <si>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</si>
  <si>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</si>
  <si>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</si>
  <si>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</si>
  <si>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</si>
  <si>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</si>
  <si>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</si>
  <si>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</si>
  <si>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</si>
  <si>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</si>
  <si>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</si>
  <si>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</si>
  <si>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</si>
  <si>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</si>
  <si>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</si>
  <si>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</si>
  <si>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</si>
  <si>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</si>
  <si>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</si>
  <si>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</si>
  <si>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</si>
  <si>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</si>
  <si>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</si>
  <si>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</si>
  <si>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</si>
  <si>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</si>
  <si>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</si>
  <si>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</si>
  <si>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</si>
  <si>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</si>
  <si>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</si>
  <si>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</si>
  <si>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</si>
  <si>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</si>
  <si>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</si>
  <si>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</si>
  <si>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</si>
  <si>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</si>
  <si>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</si>
  <si>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</si>
  <si>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</si>
  <si>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</si>
  <si>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</si>
  <si>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</si>
  <si>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</si>
  <si>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</si>
  <si>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</si>
  <si>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</si>
  <si>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</si>
  <si>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</si>
  <si>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</si>
  <si>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</si>
  <si>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</si>
  <si>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</si>
  <si>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</si>
  <si>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</si>
  <si>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</si>
  <si>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</si>
  <si>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</si>
  <si>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</si>
  <si>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</si>
  <si>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</si>
  <si>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</si>
  <si>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</si>
  <si>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</si>
  <si>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</si>
  <si>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</si>
  <si>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</si>
  <si>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</si>
  <si>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</si>
  <si>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</si>
  <si>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</si>
  <si>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</si>
  <si>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</si>
  <si>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</si>
  <si>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</si>
  <si>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</si>
  <si>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</si>
  <si>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</si>
  <si>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</si>
  <si>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</si>
  <si>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</si>
  <si>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</si>
  <si>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</si>
  <si>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</si>
  <si>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</si>
  <si>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</si>
  <si>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</si>
  <si>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</si>
  <si>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</si>
  <si>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</si>
  <si>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</si>
  <si>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</si>
  <si>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</si>
  <si>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</si>
  <si>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</si>
  <si>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</si>
  <si>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</si>
  <si>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</si>
  <si>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</si>
  <si>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</si>
  <si>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</si>
  <si>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</si>
  <si>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</si>
  <si>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</si>
  <si>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</si>
  <si>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</si>
  <si>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</si>
  <si>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</si>
  <si>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</si>
  <si>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</si>
  <si>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</si>
  <si>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</si>
  <si>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</si>
  <si>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</si>
  <si>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</si>
  <si>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</si>
  <si>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</si>
  <si>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</si>
  <si>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</si>
  <si>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</si>
  <si>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</si>
  <si>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</si>
  <si>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</si>
  <si>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</si>
  <si>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</si>
  <si>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</si>
  <si>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</si>
  <si>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</si>
  <si>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</si>
  <si>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</si>
  <si>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</si>
  <si>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</si>
  <si>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</si>
  <si>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</si>
  <si>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</si>
  <si>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</si>
  <si>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</si>
  <si>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</si>
  <si>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</si>
  <si>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</si>
  <si>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</si>
  <si>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</si>
  <si>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</si>
  <si>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</si>
  <si>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</si>
  <si>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</si>
  <si>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</si>
  <si>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</si>
  <si>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</si>
  <si>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</si>
  <si>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</si>
  <si>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</si>
  <si>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</si>
  <si>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</si>
  <si>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</si>
  <si>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</si>
  <si>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</si>
  <si>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</si>
  <si>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</si>
  <si>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</si>
  <si>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</si>
  <si>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</si>
  <si>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</si>
  <si>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</si>
  <si>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</si>
  <si>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</si>
  <si>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</si>
  <si>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</si>
  <si>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</si>
  <si>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</si>
  <si>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</si>
  <si>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</si>
  <si>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</si>
  <si>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</si>
  <si>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</si>
  <si>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</si>
  <si>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</si>
  <si>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</si>
  <si>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</si>
  <si>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</si>
  <si>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</si>
  <si>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</si>
  <si>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</si>
  <si>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</si>
  <si>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</si>
  <si>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</si>
  <si>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</si>
  <si>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</si>
  <si>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</si>
  <si>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</si>
  <si>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</si>
  <si>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</si>
  <si>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</si>
  <si>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</si>
  <si>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</si>
  <si>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</si>
  <si>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</si>
  <si>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</si>
  <si>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</si>
  <si>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</si>
  <si>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</si>
  <si>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</si>
  <si>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</si>
  <si>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</si>
  <si>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</si>
  <si>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</si>
  <si>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</si>
  <si>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</si>
  <si>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</si>
  <si>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</si>
  <si>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</si>
  <si>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</si>
  <si>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</si>
  <si>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</si>
  <si>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</si>
  <si>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</si>
  <si>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</si>
  <si>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</si>
  <si>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</si>
  <si>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</si>
  <si>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</si>
  <si>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</si>
  <si>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</si>
  <si>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</si>
  <si>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</si>
  <si>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</si>
  <si>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</si>
  <si>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</si>
  <si>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</si>
  <si>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</si>
  <si>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</si>
  <si>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</si>
  <si>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</si>
  <si>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</si>
  <si>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</si>
  <si>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</si>
  <si>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</si>
  <si>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</si>
  <si>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</si>
  <si>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</si>
  <si>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</si>
  <si>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</si>
  <si>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</si>
  <si>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</si>
  <si>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</si>
  <si>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</si>
  <si>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</si>
  <si>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</si>
  <si>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</si>
  <si>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</si>
  <si>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</si>
  <si>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</si>
  <si>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</si>
  <si>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</si>
  <si>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</si>
  <si>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</si>
  <si>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</si>
  <si>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</si>
  <si>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</si>
  <si>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</si>
  <si>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</si>
  <si>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</si>
  <si>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</si>
  <si>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</si>
  <si>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</si>
  <si>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</si>
  <si>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</si>
  <si>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</si>
  <si>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</si>
  <si>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</si>
  <si>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</si>
  <si>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</si>
  <si>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</si>
  <si>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</si>
  <si>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</si>
  <si>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</si>
  <si>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</si>
  <si>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</si>
  <si>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</si>
  <si>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</si>
  <si>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</si>
  <si>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</si>
  <si>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</si>
  <si>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</si>
  <si>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</si>
  <si>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</si>
  <si>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</si>
  <si>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</si>
  <si>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</si>
  <si>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</si>
  <si>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</si>
  <si>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</si>
  <si>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</si>
  <si>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</si>
  <si>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</si>
  <si>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</si>
  <si>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</si>
  <si>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</si>
  <si>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</si>
  <si>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</si>
  <si>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</si>
  <si>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</si>
  <si>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</si>
  <si>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</si>
  <si>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</si>
  <si>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</si>
  <si>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</si>
  <si>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</si>
  <si>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</si>
  <si>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</si>
  <si>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</si>
  <si>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</si>
  <si>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</si>
  <si>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</si>
  <si>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</si>
  <si>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</si>
  <si>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</si>
  <si>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</si>
  <si>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</si>
  <si>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</si>
  <si>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</si>
  <si>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</si>
  <si>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</si>
  <si>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</si>
  <si>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</si>
  <si>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</si>
  <si>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</si>
  <si>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</si>
  <si>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</si>
  <si>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</si>
  <si>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</si>
  <si>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</si>
  <si>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</si>
  <si>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</si>
  <si>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</si>
  <si>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</si>
  <si>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</si>
  <si>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</si>
  <si>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</si>
  <si>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</si>
  <si>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</si>
  <si>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</si>
  <si>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</si>
  <si>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</si>
  <si>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</si>
  <si>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</si>
  <si>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</si>
  <si>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</si>
  <si>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</si>
  <si>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</si>
  <si>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</si>
  <si>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</si>
  <si>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</si>
  <si>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</si>
  <si>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</si>
  <si>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</si>
  <si>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</si>
  <si>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</si>
  <si>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</si>
  <si>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</si>
  <si>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</si>
  <si>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</si>
  <si>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</si>
  <si>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</si>
  <si>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</si>
  <si>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</si>
  <si>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</si>
  <si>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</si>
  <si>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</si>
  <si>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</si>
  <si>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</si>
  <si>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</si>
  <si>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</si>
  <si>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</si>
  <si>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</si>
  <si>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</si>
  <si>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</si>
  <si>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</si>
  <si>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</si>
  <si>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</si>
  <si>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</si>
  <si>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</si>
  <si>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</si>
  <si>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</si>
  <si>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</si>
  <si>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</si>
  <si>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</si>
  <si>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</si>
  <si>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</si>
  <si>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</si>
  <si>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</si>
  <si>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</si>
  <si>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</si>
  <si>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</si>
  <si>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</si>
  <si>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</si>
  <si>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</si>
  <si>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</si>
  <si>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</si>
  <si>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</si>
  <si>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</si>
  <si>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</si>
  <si>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</si>
  <si>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</si>
  <si>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</si>
  <si>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</si>
  <si>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</si>
  <si>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</si>
  <si>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</si>
  <si>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</si>
  <si>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</si>
  <si>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</si>
  <si>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</si>
  <si>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</si>
  <si>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</si>
  <si>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</si>
  <si>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</si>
  <si>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</si>
  <si>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</si>
  <si>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</si>
  <si>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</si>
  <si>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</si>
  <si>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</si>
  <si>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</si>
  <si>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</si>
  <si>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</si>
  <si>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</si>
  <si>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</si>
  <si>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</si>
  <si>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</si>
  <si>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</si>
  <si>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</si>
  <si>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</si>
  <si>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</si>
  <si>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</si>
  <si>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</si>
  <si>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</si>
  <si>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</si>
  <si>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</si>
  <si>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</si>
  <si>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</si>
  <si>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</si>
  <si>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</si>
  <si>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</si>
  <si>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</si>
  <si>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</si>
  <si>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</si>
  <si>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</si>
  <si>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</si>
  <si>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</si>
  <si>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</si>
  <si>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</si>
  <si>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</si>
  <si>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</si>
  <si>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</si>
  <si>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</si>
  <si>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</si>
  <si>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</si>
  <si>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</si>
  <si>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</si>
  <si>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</si>
  <si>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</si>
  <si>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</si>
  <si>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</si>
  <si>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</si>
  <si>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</si>
  <si>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</si>
  <si>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</si>
  <si>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</si>
  <si>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</si>
  <si>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</si>
  <si>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</si>
  <si>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</si>
  <si>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</si>
  <si>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</si>
  <si>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</si>
  <si>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</si>
  <si>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</si>
  <si>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</si>
  <si>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</si>
  <si>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</si>
  <si>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</si>
  <si>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</si>
  <si>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</si>
  <si>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</si>
  <si>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</si>
  <si>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</si>
  <si>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</si>
  <si>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</si>
  <si>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</si>
  <si>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</si>
  <si>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</si>
  <si>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</si>
  <si>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</si>
  <si>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</si>
  <si>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</si>
  <si>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</si>
  <si>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</si>
  <si>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</si>
  <si>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</si>
  <si>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</si>
  <si>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</si>
  <si>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</si>
  <si>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</si>
  <si>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</si>
  <si>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</si>
  <si>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</si>
  <si>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</si>
  <si>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</si>
  <si>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</si>
  <si>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</si>
  <si>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</si>
  <si>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</si>
  <si>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</si>
  <si>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</si>
  <si>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</si>
  <si>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</si>
  <si>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</si>
  <si>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</si>
  <si>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</si>
  <si>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</si>
  <si>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</si>
  <si>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</si>
  <si>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</si>
  <si>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</si>
  <si>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</si>
  <si>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</si>
  <si>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</si>
  <si>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</si>
  <si>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</si>
  <si>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</si>
  <si>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</si>
  <si>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</si>
  <si>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</si>
  <si>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</si>
  <si>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</si>
  <si>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</si>
  <si>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</si>
  <si>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</si>
  <si>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</si>
  <si>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</si>
  <si>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</si>
  <si>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</si>
  <si>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</si>
  <si>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</si>
  <si>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</si>
  <si>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</si>
  <si>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</si>
  <si>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</si>
  <si>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</si>
  <si>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</si>
  <si>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</si>
  <si>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</si>
  <si>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</si>
  <si>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</si>
  <si>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</si>
  <si>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</si>
  <si>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</si>
  <si>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</si>
  <si>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</si>
  <si>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</si>
  <si>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</si>
  <si>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</si>
  <si>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</si>
  <si>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</si>
  <si>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</si>
  <si>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</si>
  <si>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</si>
  <si>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</si>
  <si>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</si>
  <si>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</si>
  <si>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</si>
  <si>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</si>
  <si>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</si>
  <si>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</si>
  <si>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</si>
  <si>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</si>
  <si>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</si>
  <si>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</si>
  <si>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</si>
  <si>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</si>
  <si>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</si>
  <si>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</si>
  <si>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</si>
  <si>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</si>
  <si>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</si>
  <si>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</si>
  <si>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</si>
  <si>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</si>
  <si>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</si>
  <si>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</si>
  <si>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</si>
  <si>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</si>
  <si>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</si>
  <si>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</si>
  <si>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</si>
  <si>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</si>
  <si>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</si>
  <si>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</si>
  <si>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</si>
  <si>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</si>
  <si>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</si>
  <si>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</si>
  <si>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</si>
  <si>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</si>
  <si>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</si>
  <si>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</si>
  <si>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</si>
  <si>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</si>
  <si>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</si>
  <si>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</si>
  <si>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</si>
  <si>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</si>
  <si>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</si>
  <si>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</si>
  <si>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</si>
  <si>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</si>
  <si>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</si>
  <si>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</si>
  <si>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</si>
  <si>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</si>
  <si>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</si>
  <si>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</si>
  <si>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</si>
  <si>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</si>
  <si>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</si>
  <si>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</si>
  <si>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</si>
  <si>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</si>
  <si>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</si>
  <si>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</si>
  <si>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</si>
  <si>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</si>
  <si>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</si>
  <si>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</si>
  <si>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</si>
  <si>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</si>
  <si>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</si>
  <si>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</si>
  <si>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</si>
  <si>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</si>
  <si>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</si>
  <si>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</si>
  <si>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</si>
  <si>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</si>
  <si>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</si>
  <si>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</si>
  <si>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</si>
  <si>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</si>
  <si>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</si>
  <si>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</si>
  <si>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</si>
  <si>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</si>
  <si>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</si>
  <si>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</si>
  <si>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</si>
  <si>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</si>
  <si>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</si>
  <si>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</si>
  <si>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</si>
  <si>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</si>
  <si>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</si>
  <si>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</si>
  <si>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</si>
  <si>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</si>
  <si>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</si>
  <si>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</si>
  <si>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</si>
  <si>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</si>
  <si>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</si>
  <si>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</si>
  <si>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</si>
  <si>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</si>
  <si>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</si>
  <si>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</si>
  <si>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</si>
  <si>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</si>
  <si>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</si>
  <si>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</si>
  <si>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</si>
  <si>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</si>
  <si>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</si>
  <si>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</si>
  <si>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</si>
  <si>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</si>
  <si>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</si>
  <si>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</si>
  <si>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</si>
  <si>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</si>
  <si>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</si>
  <si>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</si>
  <si>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</si>
  <si>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</si>
  <si>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</si>
  <si>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</si>
  <si>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</si>
  <si>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</si>
  <si>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</si>
  <si>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</si>
  <si>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</si>
  <si>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</si>
  <si>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</si>
  <si>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</si>
  <si>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</si>
  <si>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</si>
  <si>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</si>
  <si>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</si>
  <si>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</si>
  <si>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</si>
  <si>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</si>
  <si>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</si>
  <si>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</si>
  <si>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</si>
  <si>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</si>
  <si>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</si>
  <si>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</si>
  <si>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</si>
  <si>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</si>
  <si>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</si>
  <si>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</si>
  <si>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</si>
  <si>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</si>
  <si>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</si>
  <si>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</si>
  <si>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</si>
  <si>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</si>
  <si>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</si>
  <si>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</si>
  <si>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</si>
  <si>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</si>
  <si>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</si>
  <si>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</si>
  <si>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</si>
  <si>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</si>
  <si>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</si>
  <si>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</si>
  <si>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</si>
  <si>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</si>
  <si>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</si>
  <si>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</si>
  <si>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</si>
  <si>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</si>
  <si>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</si>
  <si>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</si>
  <si>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</si>
  <si>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</si>
  <si>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</si>
  <si>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</si>
  <si>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</si>
  <si>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</si>
  <si>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</si>
  <si>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</si>
  <si>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</si>
  <si>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</si>
  <si>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</si>
  <si>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</si>
  <si>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</si>
  <si>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</si>
  <si>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</si>
  <si>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</si>
  <si>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</si>
  <si>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</si>
  <si>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</si>
  <si>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</si>
  <si>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</si>
  <si>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</si>
  <si>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</si>
  <si>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</si>
  <si>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</si>
  <si>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</si>
  <si>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</si>
  <si>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</si>
  <si>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</si>
  <si>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</si>
  <si>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</si>
  <si>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</si>
  <si>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</si>
  <si>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</si>
  <si>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</si>
  <si>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</si>
  <si>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</si>
  <si>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</si>
  <si>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</si>
  <si>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</si>
  <si>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</si>
  <si>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</si>
  <si>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</si>
  <si>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</si>
  <si>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</si>
  <si>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</si>
  <si>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</si>
  <si>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</si>
  <si>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</si>
  <si>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</si>
  <si>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</si>
  <si>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</si>
  <si>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</si>
  <si>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</si>
  <si>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</si>
  <si>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</si>
  <si>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</si>
  <si>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</si>
  <si>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</si>
  <si>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</si>
  <si>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</si>
  <si>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</si>
  <si>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</si>
  <si>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</si>
  <si>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</si>
  <si>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</si>
  <si>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</si>
  <si>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</si>
  <si>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</si>
  <si>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</si>
  <si>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</si>
  <si>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</si>
  <si>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</si>
  <si>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</si>
  <si>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</si>
  <si>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</si>
  <si>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</si>
  <si>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</si>
  <si>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</si>
  <si>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</si>
  <si>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</si>
  <si>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</si>
  <si>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</si>
  <si>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</si>
  <si>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</si>
  <si>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</si>
  <si>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</si>
  <si>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</si>
  <si>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</si>
  <si>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</si>
  <si>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</si>
  <si>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</si>
  <si>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</si>
  <si>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</si>
  <si>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</si>
  <si>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</si>
  <si>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</si>
  <si>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</si>
  <si>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</si>
  <si>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</si>
  <si>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</si>
  <si>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</si>
  <si>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</si>
  <si>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</si>
  <si>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</si>
  <si>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</si>
  <si>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</si>
  <si>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</si>
  <si>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</si>
  <si>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</si>
  <si>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</si>
  <si>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</si>
  <si>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</si>
  <si>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</si>
  <si>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</si>
  <si>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</si>
  <si>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</si>
  <si>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</si>
  <si>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</si>
  <si>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</si>
  <si>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</si>
  <si>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</si>
  <si>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</si>
  <si>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</si>
  <si>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</si>
  <si>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</si>
  <si>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</si>
  <si>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</si>
  <si>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</si>
  <si>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</si>
  <si>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</si>
  <si>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</si>
  <si>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</si>
  <si>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</si>
  <si>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</si>
  <si>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</si>
  <si>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</si>
  <si>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</si>
  <si>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</si>
  <si>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</si>
  <si>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</si>
  <si>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</si>
  <si>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</si>
  <si>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</si>
  <si>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</si>
  <si>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</si>
  <si>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</si>
  <si>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</si>
  <si>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</si>
  <si>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</si>
  <si>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</si>
  <si>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</si>
  <si>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</si>
  <si>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</si>
  <si>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</si>
  <si>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</si>
  <si>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</si>
  <si>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</si>
  <si>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</si>
  <si>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</si>
  <si>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</si>
  <si>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</si>
  <si>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</si>
  <si>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</si>
  <si>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</si>
  <si>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</si>
  <si>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</si>
  <si>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</si>
  <si>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</si>
  <si>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</si>
  <si>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</si>
  <si>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</si>
  <si>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</si>
  <si>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</si>
  <si>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</si>
  <si>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</si>
  <si>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</si>
  <si>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</si>
  <si>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</si>
  <si>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</si>
  <si>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</si>
  <si>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</si>
  <si>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</si>
  <si>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</si>
  <si>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</si>
  <si>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</si>
  <si>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</si>
  <si>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</si>
  <si>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</si>
  <si>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</si>
  <si>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</si>
  <si>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</si>
  <si>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</si>
  <si>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</si>
  <si>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</si>
  <si>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</si>
  <si>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</si>
  <si>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</si>
  <si>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</si>
  <si>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</si>
  <si>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</si>
  <si>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</si>
  <si>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</si>
  <si>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</si>
  <si>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</si>
  <si>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</si>
  <si>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</si>
  <si>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</si>
  <si>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</si>
  <si>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</si>
  <si>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</si>
  <si>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</si>
  <si>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</si>
  <si>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</si>
  <si>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</si>
  <si>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</si>
  <si>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</si>
  <si>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</si>
  <si>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</si>
  <si>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</si>
  <si>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</si>
  <si>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</si>
  <si>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</si>
  <si>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</si>
  <si>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</si>
  <si>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</si>
  <si>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</si>
  <si>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</si>
  <si>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</si>
  <si>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</si>
  <si>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</si>
  <si>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</si>
  <si>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</si>
  <si>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</si>
  <si>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</si>
  <si>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</si>
  <si>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</si>
  <si>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</si>
  <si>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</si>
  <si>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</si>
  <si>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</si>
  <si>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</si>
  <si>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</si>
  <si>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</si>
  <si>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</si>
  <si>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</si>
  <si>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</si>
  <si>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</si>
  <si>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</si>
  <si>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</si>
  <si>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</si>
  <si>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</si>
  <si>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</si>
  <si>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</si>
  <si>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</si>
  <si>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</si>
  <si>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</si>
  <si>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</si>
  <si>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</si>
  <si>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</si>
  <si>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</si>
  <si>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</si>
  <si>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</si>
  <si>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</si>
  <si>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</si>
  <si>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</si>
  <si>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</si>
  <si>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</si>
  <si>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</si>
  <si>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</si>
  <si>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</si>
  <si>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</si>
  <si>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</si>
  <si>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</si>
  <si>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</si>
  <si>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</si>
  <si>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</si>
  <si>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</si>
  <si>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</si>
  <si>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</si>
  <si>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</si>
  <si>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</si>
  <si>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</si>
  <si>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</si>
  <si>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</si>
  <si>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</si>
  <si>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</si>
  <si>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</si>
  <si>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</si>
  <si>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</si>
  <si>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</si>
  <si>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</si>
  <si>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</si>
  <si>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</si>
  <si>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</si>
  <si>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</si>
  <si>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</si>
  <si>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</si>
  <si>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</si>
  <si>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</si>
  <si>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</si>
  <si>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</si>
  <si>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</si>
  <si>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</si>
  <si>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</si>
  <si>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</si>
  <si>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</si>
  <si>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</si>
  <si>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</si>
  <si>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</si>
  <si>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</si>
  <si>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</si>
  <si>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</si>
  <si>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</si>
  <si>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</si>
  <si>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</si>
  <si>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</si>
  <si>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</si>
  <si>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</si>
  <si>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</si>
  <si>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</si>
  <si>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</si>
  <si>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</si>
  <si>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</si>
  <si>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</si>
  <si>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</si>
  <si>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</si>
  <si>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</si>
  <si>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</si>
  <si>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</si>
  <si>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</si>
  <si>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</si>
  <si>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</si>
  <si>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</si>
  <si>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</si>
  <si>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</si>
  <si>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</si>
  <si>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</si>
  <si>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</si>
  <si>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</si>
  <si>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</si>
  <si>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</si>
  <si>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</si>
  <si>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</si>
  <si>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</si>
  <si>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</si>
  <si>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</si>
  <si>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</si>
  <si>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</si>
  <si>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</si>
  <si>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</si>
  <si>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</si>
  <si>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</si>
  <si>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</si>
  <si>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</si>
  <si>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</si>
  <si>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</si>
  <si>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</si>
  <si>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</si>
  <si>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</si>
  <si>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</si>
  <si>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</si>
  <si>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</si>
  <si>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</si>
  <si>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</si>
  <si>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</si>
  <si>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</si>
  <si>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</si>
  <si>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</si>
  <si>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</si>
  <si>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</si>
  <si>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</si>
  <si>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</si>
  <si>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</si>
  <si>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</si>
  <si>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</si>
  <si>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</si>
  <si>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</si>
  <si>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</si>
  <si>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</si>
  <si>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</si>
  <si>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</si>
  <si>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</si>
  <si>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</si>
  <si>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</si>
  <si>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</si>
  <si>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</si>
  <si>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</si>
  <si>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</si>
  <si>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</si>
  <si>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</si>
  <si>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</si>
  <si>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</si>
  <si>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</si>
  <si>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</si>
  <si>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</si>
  <si>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</si>
  <si>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</si>
  <si>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</si>
  <si>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</si>
  <si>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</si>
  <si>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</si>
  <si>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</si>
  <si>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</si>
  <si>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</si>
  <si>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</si>
  <si>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</si>
  <si>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</si>
  <si>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</si>
  <si>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</si>
  <si>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</si>
  <si>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</si>
  <si>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</si>
  <si>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</si>
  <si>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</si>
  <si>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</si>
  <si>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</si>
  <si>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</si>
  <si>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</si>
  <si>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</si>
  <si>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</si>
  <si>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</si>
  <si>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</si>
  <si>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</si>
  <si>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</si>
  <si>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</si>
  <si>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</si>
  <si>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</si>
  <si>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</si>
  <si>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</si>
  <si>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</si>
  <si>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</si>
  <si>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</si>
  <si>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</si>
  <si>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</si>
  <si>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</si>
  <si>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</si>
  <si>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</si>
  <si>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</si>
  <si>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</si>
  <si>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</si>
  <si>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</si>
  <si>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</si>
  <si>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</si>
  <si>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</si>
  <si>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</si>
  <si>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</si>
  <si>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</si>
  <si>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</si>
  <si>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</si>
  <si>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</si>
  <si>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</si>
  <si>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</si>
  <si>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</si>
  <si>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</si>
  <si>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</si>
  <si>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</si>
  <si>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</si>
  <si>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</si>
  <si>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</si>
  <si>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</si>
  <si>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</si>
  <si>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</si>
  <si>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</si>
  <si>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</si>
  <si>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</si>
  <si>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</si>
  <si>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</si>
  <si>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</si>
  <si>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</si>
  <si>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</si>
  <si>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</si>
  <si>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</si>
  <si>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</si>
  <si>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</si>
  <si>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</si>
  <si>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</si>
  <si>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</si>
  <si>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</si>
  <si>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</si>
  <si>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</si>
  <si>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</si>
  <si>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</si>
  <si>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</si>
  <si>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</si>
  <si>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</si>
  <si>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</si>
  <si>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</si>
  <si>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</si>
  <si>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</si>
  <si>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</si>
  <si>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</si>
  <si>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</si>
  <si>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</si>
  <si>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</si>
  <si>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</si>
  <si>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</si>
  <si>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</si>
  <si>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</si>
  <si>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</si>
  <si>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</si>
  <si>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</si>
  <si>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</si>
  <si>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</si>
  <si>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</si>
  <si>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</si>
  <si>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</si>
  <si>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</si>
  <si>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</si>
  <si>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</si>
  <si>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</si>
  <si>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</si>
  <si>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</si>
  <si>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</si>
  <si>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</si>
  <si>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</si>
  <si>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</si>
  <si>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</si>
  <si>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</si>
  <si>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</si>
  <si>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</si>
  <si>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</si>
  <si>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</si>
  <si>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</si>
  <si>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</si>
  <si>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</si>
  <si>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</si>
  <si>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</si>
  <si>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</si>
  <si>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</si>
  <si>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</si>
  <si>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</si>
  <si>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</si>
  <si>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</si>
  <si>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</si>
  <si>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</si>
  <si>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</si>
  <si>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</si>
  <si>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</si>
  <si>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</si>
  <si>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</si>
  <si>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</si>
  <si>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</si>
  <si>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</si>
  <si>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</si>
  <si>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</si>
  <si>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</si>
  <si>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</si>
  <si>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</si>
  <si>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</si>
  <si>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</si>
  <si>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</si>
  <si>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</si>
  <si>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</si>
  <si>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</si>
  <si>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</si>
  <si>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</si>
  <si>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</si>
  <si>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</si>
  <si>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</si>
  <si>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</si>
  <si>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</si>
  <si>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</si>
  <si>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</si>
  <si>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</si>
  <si>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</si>
  <si>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</si>
  <si>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</si>
  <si>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</si>
  <si>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</si>
  <si>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</si>
  <si>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</si>
  <si>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</si>
  <si>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</si>
  <si>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</si>
  <si>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</si>
  <si>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</si>
  <si>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</si>
  <si>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</si>
  <si>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</si>
  <si>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</si>
  <si>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</si>
  <si>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</si>
  <si>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</si>
  <si>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</si>
  <si>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</si>
  <si>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</si>
  <si>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</si>
  <si>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</si>
  <si>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</si>
  <si>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</si>
  <si>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</si>
  <si>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</si>
  <si>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</si>
  <si>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</si>
  <si>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</si>
  <si>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</si>
  <si>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</si>
  <si>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</si>
  <si>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</si>
  <si>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</si>
  <si>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</si>
  <si>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</si>
  <si>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</si>
  <si>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</si>
  <si>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</si>
  <si>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</si>
  <si>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</si>
  <si>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</si>
  <si>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</si>
  <si>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</si>
  <si>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</si>
  <si>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</si>
  <si>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</si>
  <si>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</si>
  <si>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</si>
  <si>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</si>
  <si>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</si>
  <si>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</si>
  <si>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</si>
  <si>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</si>
  <si>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</si>
  <si>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</si>
  <si>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</si>
  <si>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</si>
  <si>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</si>
  <si>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</si>
  <si>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</si>
  <si>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</si>
  <si>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</si>
  <si>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</si>
  <si>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</si>
  <si>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</si>
  <si>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</si>
  <si>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</si>
  <si>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</si>
  <si>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</si>
  <si>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</si>
  <si>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</si>
  <si>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</si>
  <si>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</si>
  <si>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</si>
  <si>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</si>
  <si>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</si>
  <si>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</si>
  <si>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</si>
  <si>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</si>
  <si>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</si>
  <si>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</si>
  <si>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</si>
  <si>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</si>
  <si>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</si>
  <si>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</si>
  <si>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</si>
  <si>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</si>
  <si>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</si>
  <si>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</si>
  <si>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</si>
  <si>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</si>
  <si>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</si>
  <si>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</si>
  <si>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</si>
  <si>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</si>
  <si>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</si>
  <si>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</si>
  <si>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</si>
  <si>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</si>
  <si>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</si>
  <si>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</si>
  <si>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</si>
  <si>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</si>
  <si>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</si>
  <si>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</si>
  <si>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</si>
  <si>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</si>
  <si>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</si>
  <si>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</si>
  <si>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</si>
  <si>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</si>
  <si>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</si>
  <si>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</si>
  <si>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</si>
  <si>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</si>
  <si>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</si>
  <si>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</si>
  <si>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</si>
  <si>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</si>
  <si>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</si>
  <si>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</si>
  <si>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</si>
  <si>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</si>
  <si>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</si>
  <si>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</si>
  <si>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</si>
  <si>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</si>
  <si>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</si>
  <si>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</si>
  <si>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</si>
  <si>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</si>
  <si>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</si>
  <si>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</si>
  <si>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</si>
  <si>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</si>
  <si>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</si>
  <si>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</si>
  <si>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</si>
  <si>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</si>
  <si>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</si>
  <si>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</si>
  <si>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</si>
  <si>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</si>
  <si>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</si>
  <si>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</si>
  <si>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</si>
  <si>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</si>
  <si>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</si>
  <si>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</si>
  <si>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</si>
  <si>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</si>
  <si>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</si>
  <si>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</si>
  <si>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</si>
  <si>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</si>
  <si>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</si>
  <si>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</si>
  <si>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</si>
  <si>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</si>
  <si>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</si>
  <si>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</si>
  <si>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</si>
  <si>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</si>
  <si>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</si>
  <si>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</si>
  <si>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</si>
  <si>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</si>
  <si>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</si>
  <si>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</si>
  <si>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</si>
  <si>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</si>
  <si>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</si>
  <si>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</si>
  <si>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</si>
  <si>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</si>
  <si>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</si>
  <si>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</si>
  <si>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</si>
  <si>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</si>
  <si>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</si>
  <si>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</si>
  <si>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</si>
  <si>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</si>
  <si>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</si>
  <si>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</si>
  <si>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</si>
  <si>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</si>
  <si>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</si>
  <si>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</si>
  <si>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</si>
  <si>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</si>
  <si>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</si>
  <si>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</si>
  <si>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</si>
  <si>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</si>
  <si>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</si>
  <si>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</si>
  <si>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</si>
  <si>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</si>
  <si>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</si>
  <si>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</si>
  <si>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</si>
  <si>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</si>
  <si>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</si>
  <si>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</si>
  <si>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</si>
  <si>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</si>
  <si>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</si>
  <si>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</si>
  <si>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</si>
  <si>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</si>
  <si>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</si>
  <si>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</si>
  <si>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</si>
  <si>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</si>
  <si>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</si>
  <si>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</si>
  <si>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</si>
  <si>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</si>
  <si>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</si>
  <si>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</si>
  <si>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</si>
  <si>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</si>
  <si>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</si>
  <si>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</si>
  <si>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</si>
  <si>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</si>
  <si>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</si>
  <si>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</si>
  <si>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</si>
  <si>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</si>
  <si>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</si>
  <si>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</si>
  <si>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</si>
  <si>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</si>
  <si>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</si>
  <si>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</si>
  <si>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</si>
  <si>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</si>
  <si>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</si>
  <si>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</si>
  <si>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</si>
  <si>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</si>
  <si>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</si>
  <si>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</si>
  <si>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</si>
  <si>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</si>
  <si>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</si>
  <si>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</si>
  <si>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</si>
  <si>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</si>
  <si>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</si>
  <si>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</si>
  <si>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</si>
  <si>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</si>
  <si>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</si>
  <si>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</si>
  <si>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</si>
  <si>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</si>
  <si>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</si>
  <si>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</si>
  <si>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</si>
  <si>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</si>
  <si>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</si>
  <si>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</si>
  <si>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</si>
  <si>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</si>
  <si>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</si>
  <si>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</si>
  <si>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</si>
  <si>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</si>
  <si>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</si>
  <si>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</si>
  <si>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</si>
  <si>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</si>
  <si>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</si>
  <si>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</si>
  <si>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</si>
  <si>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</si>
  <si>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</si>
  <si>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</si>
  <si>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</si>
  <si>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</si>
  <si>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</si>
  <si>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</si>
  <si>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</si>
  <si>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</si>
  <si>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</si>
  <si>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</si>
  <si>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</si>
  <si>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</si>
  <si>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</si>
  <si>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</si>
  <si>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</si>
  <si>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</si>
  <si>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</si>
  <si>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</si>
  <si>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</si>
  <si>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</si>
  <si>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</si>
  <si>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</si>
  <si>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</si>
  <si>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</si>
  <si>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</si>
  <si>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</si>
  <si>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</si>
  <si>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</si>
  <si>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</si>
  <si>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</si>
  <si>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</si>
  <si>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</si>
  <si>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</si>
  <si>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</si>
  <si>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</si>
  <si>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</si>
  <si>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</si>
  <si>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</si>
  <si>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</si>
  <si>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</si>
  <si>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</si>
  <si>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</si>
  <si>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</si>
  <si>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</si>
  <si>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</si>
  <si>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</si>
  <si>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</si>
  <si>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</si>
  <si>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</si>
  <si>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</si>
  <si>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</si>
  <si>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</si>
  <si>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</si>
  <si>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</si>
  <si>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</si>
  <si>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</si>
  <si>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</si>
  <si>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</si>
  <si>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</si>
  <si>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</si>
  <si>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</si>
  <si>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</si>
  <si>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</si>
  <si>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</si>
  <si>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</si>
  <si>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</si>
  <si>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</si>
  <si>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</si>
  <si>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</si>
  <si>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</si>
  <si>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</si>
  <si>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</si>
  <si>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</si>
  <si>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</si>
  <si>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</si>
  <si>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</si>
  <si>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</si>
  <si>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</si>
  <si>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</si>
  <si>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</si>
  <si>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</si>
  <si>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</si>
  <si>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</si>
  <si>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</si>
  <si>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</si>
  <si>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</si>
  <si>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</si>
  <si>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</si>
  <si>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</si>
  <si>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</si>
  <si>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</si>
  <si>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</si>
  <si>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</si>
  <si>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</si>
  <si>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</si>
  <si>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</si>
  <si>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</si>
  <si>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</si>
  <si>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</si>
  <si>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</si>
  <si>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</si>
  <si>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</si>
  <si>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</si>
  <si>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</si>
  <si>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</si>
  <si>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</si>
  <si>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</si>
  <si>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</si>
  <si>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</si>
  <si>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</si>
  <si>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</si>
  <si>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</si>
  <si>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</si>
  <si>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</si>
  <si>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</si>
  <si>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</si>
  <si>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</si>
  <si>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</si>
  <si>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</si>
  <si>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</si>
  <si>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</si>
  <si>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</si>
  <si>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</si>
  <si>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</si>
  <si>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</si>
  <si>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</si>
  <si>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</si>
  <si>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</si>
  <si>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</si>
  <si>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</si>
  <si>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</si>
  <si>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</si>
  <si>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</si>
  <si>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</si>
  <si>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</si>
  <si>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</si>
  <si>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</si>
  <si>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</si>
  <si>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</si>
  <si>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</si>
  <si>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</si>
  <si>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</si>
  <si>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</si>
  <si>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</si>
  <si>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</si>
  <si>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</si>
  <si>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</si>
  <si>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</si>
  <si>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</si>
  <si>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</si>
  <si>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</si>
  <si>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</si>
  <si>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</si>
  <si>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</si>
  <si>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</si>
  <si>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</si>
  <si>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</si>
  <si>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</si>
  <si>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</si>
  <si>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</si>
  <si>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</si>
  <si>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</si>
  <si>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</si>
  <si>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</si>
  <si>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</si>
  <si>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</si>
  <si>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</si>
  <si>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</si>
  <si>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</si>
  <si>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</si>
  <si>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</si>
  <si>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</si>
  <si>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</si>
  <si>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</si>
  <si>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</si>
  <si>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</si>
  <si>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</si>
  <si>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</si>
  <si>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</si>
  <si>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</si>
  <si>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</si>
  <si>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</si>
  <si>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</si>
  <si>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</si>
  <si>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</si>
  <si>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</si>
  <si>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</si>
  <si>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</si>
  <si>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</si>
  <si>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</si>
  <si>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</si>
  <si>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</si>
  <si>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</si>
  <si>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</si>
  <si>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</si>
  <si>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</si>
  <si>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</si>
  <si>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</si>
  <si>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</si>
  <si>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</si>
  <si>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</si>
  <si>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</si>
  <si>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</si>
  <si>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</si>
  <si>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</si>
  <si>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</si>
  <si>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</si>
  <si>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</si>
  <si>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</si>
  <si>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</si>
  <si>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</si>
  <si>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</si>
  <si>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</si>
  <si>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</si>
  <si>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</si>
  <si>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</si>
  <si>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</si>
  <si>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</si>
  <si>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</si>
  <si>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</si>
  <si>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</si>
  <si>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</si>
  <si>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</si>
  <si>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</si>
  <si>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</si>
  <si>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</si>
  <si>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</si>
  <si>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</si>
  <si>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</si>
  <si>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</si>
  <si>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</si>
  <si>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</si>
  <si>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</si>
  <si>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</si>
  <si>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</si>
  <si>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</si>
  <si>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</si>
  <si>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</si>
  <si>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</si>
  <si>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</si>
  <si>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</si>
  <si>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</si>
  <si>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</si>
  <si>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</si>
  <si>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</si>
  <si>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</si>
  <si>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</si>
  <si>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</si>
  <si>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</si>
  <si>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</si>
  <si>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</si>
  <si>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</si>
  <si>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</si>
  <si>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</si>
  <si>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</si>
  <si>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</si>
  <si>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</si>
  <si>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</si>
  <si>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</si>
  <si>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</si>
  <si>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</si>
  <si>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</si>
  <si>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</si>
  <si>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</si>
  <si>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</si>
  <si>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</si>
  <si>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</si>
  <si>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</si>
  <si>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</si>
  <si>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</si>
  <si>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</si>
  <si>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</si>
  <si>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</si>
  <si>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</si>
  <si>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</si>
  <si>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</si>
  <si>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</si>
  <si>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</si>
  <si>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</si>
  <si>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</si>
  <si>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</si>
  <si>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</si>
  <si>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</si>
  <si>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</si>
  <si>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</si>
  <si>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</si>
  <si>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</si>
  <si>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</si>
  <si>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</si>
  <si>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</si>
  <si>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</si>
  <si>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</si>
  <si>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</si>
  <si>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</si>
  <si>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</si>
  <si>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</si>
  <si>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</si>
  <si>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</si>
  <si>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</si>
  <si>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</si>
  <si>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</si>
  <si>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</si>
  <si>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</si>
  <si>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</si>
  <si>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</si>
  <si>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</si>
  <si>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</si>
  <si>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</si>
  <si>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</si>
  <si>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</si>
  <si>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</si>
  <si>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</si>
  <si>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</si>
  <si>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</si>
  <si>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</si>
  <si>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</si>
  <si>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</si>
  <si>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</si>
  <si>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</si>
  <si>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</si>
  <si>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</si>
  <si>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</si>
  <si>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</si>
  <si>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</si>
  <si>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</si>
  <si>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</si>
  <si>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</si>
  <si>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</si>
  <si>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</si>
  <si>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</si>
  <si>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</si>
  <si>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</si>
  <si>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</si>
  <si>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</si>
  <si>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</si>
  <si>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</si>
  <si>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</si>
  <si>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</si>
  <si>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</si>
  <si>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</si>
  <si>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</si>
  <si>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</si>
  <si>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</si>
  <si>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</si>
  <si>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</si>
  <si>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</si>
  <si>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</si>
  <si>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</si>
  <si>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</si>
  <si>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</si>
  <si>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</si>
  <si>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</si>
  <si>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</si>
  <si>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</si>
  <si>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</si>
  <si>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</si>
  <si>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</si>
  <si>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</si>
  <si>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</si>
  <si>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</si>
  <si>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</si>
  <si>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</si>
  <si>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</si>
  <si>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</si>
  <si>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</si>
  <si>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</si>
  <si>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</si>
  <si>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</si>
  <si>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</si>
  <si>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</si>
  <si>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</si>
  <si>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</si>
  <si>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</si>
  <si>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</si>
  <si>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</si>
  <si>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</si>
  <si>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</si>
  <si>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</si>
  <si>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</si>
  <si>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</si>
  <si>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</si>
  <si>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</si>
  <si>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</si>
  <si>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</si>
  <si>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</si>
  <si>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</si>
  <si>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</si>
  <si>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</si>
  <si>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</si>
  <si>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</si>
  <si>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</si>
  <si>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</si>
  <si>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</si>
  <si>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</si>
  <si>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</si>
  <si>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</si>
  <si>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</si>
  <si>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</si>
  <si>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</si>
  <si>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</si>
  <si>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</si>
  <si>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</si>
  <si>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</si>
  <si>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</si>
  <si>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</si>
  <si>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</si>
  <si>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</si>
  <si>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</si>
  <si>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</si>
  <si>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</si>
  <si>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</si>
  <si>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</si>
  <si>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</si>
  <si>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</si>
  <si>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</si>
  <si>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</si>
  <si>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</si>
  <si>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</si>
  <si>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</si>
  <si>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</si>
  <si>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</si>
  <si>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</si>
  <si>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</si>
  <si>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</si>
  <si>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</si>
  <si>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</si>
  <si>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</si>
  <si>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</si>
  <si>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</si>
  <si>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</si>
  <si>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</si>
  <si>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</si>
  <si>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</si>
  <si>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</si>
  <si>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</si>
  <si>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</si>
  <si>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</si>
  <si>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</si>
  <si>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</si>
  <si>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</si>
  <si>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</si>
  <si>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</si>
  <si>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</si>
  <si>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</si>
  <si>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</si>
  <si>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</si>
  <si>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</si>
  <si>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</si>
  <si>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</si>
  <si>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</si>
  <si>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</si>
  <si>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</si>
  <si>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</si>
  <si>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</si>
  <si>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</si>
  <si>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</si>
  <si>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</si>
  <si>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</si>
  <si>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</si>
  <si>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</si>
  <si>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</si>
  <si>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</si>
  <si>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</si>
  <si>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</si>
  <si>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</si>
  <si>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</si>
  <si>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</si>
  <si>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</si>
  <si>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</si>
  <si>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</si>
  <si>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</si>
  <si>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</si>
  <si>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</si>
  <si>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</si>
  <si>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</si>
  <si>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</si>
  <si>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</si>
  <si>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</si>
  <si>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</si>
  <si>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</si>
  <si>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</si>
  <si>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</si>
  <si>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</si>
  <si>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</si>
  <si>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</si>
  <si>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</si>
  <si>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</si>
  <si>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</si>
  <si>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</si>
  <si>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</si>
  <si>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</si>
  <si>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</si>
  <si>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</si>
  <si>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</si>
  <si>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</si>
  <si>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</si>
  <si>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</si>
  <si>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</si>
  <si>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</si>
  <si>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</si>
  <si>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</si>
  <si>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</si>
  <si>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</si>
  <si>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</si>
  <si>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</si>
  <si>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</si>
  <si>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</si>
  <si>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</si>
  <si>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</si>
  <si>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</si>
  <si>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</si>
  <si>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</si>
  <si>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</si>
  <si>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</si>
  <si>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</si>
  <si>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</si>
  <si>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</si>
  <si>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</si>
  <si>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</si>
  <si>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</si>
  <si>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</si>
  <si>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</si>
  <si>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</si>
  <si>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</si>
  <si>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</si>
  <si>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</si>
  <si>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</si>
  <si>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</si>
  <si>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</si>
  <si>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</si>
  <si>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</si>
  <si>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</si>
  <si>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</si>
  <si>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</si>
  <si>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</si>
  <si>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</si>
  <si>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</si>
  <si>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</si>
  <si>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</si>
  <si>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</si>
  <si>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</si>
  <si>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</si>
  <si>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</si>
  <si>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</si>
  <si>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</si>
  <si>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</si>
  <si>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</si>
  <si>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</si>
  <si>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</si>
  <si>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</si>
  <si>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</si>
  <si>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</si>
  <si>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</si>
  <si>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</si>
  <si>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</si>
  <si>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</si>
  <si>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</si>
  <si>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</si>
  <si>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</si>
  <si>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</si>
  <si>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</si>
  <si>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</si>
  <si>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</si>
  <si>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</si>
  <si>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</si>
  <si>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</si>
  <si>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</si>
  <si>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</si>
  <si>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</si>
  <si>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</si>
  <si>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</si>
  <si>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</si>
  <si>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</si>
  <si>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</si>
  <si>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</si>
  <si>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</si>
  <si>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</si>
  <si>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</si>
  <si>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</si>
  <si>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</si>
  <si>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</si>
  <si>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</si>
  <si>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</si>
  <si>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</si>
  <si>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</si>
  <si>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</si>
  <si>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</si>
  <si>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</si>
  <si>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</si>
  <si>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</si>
  <si>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</si>
  <si>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</si>
  <si>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</si>
  <si>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</si>
  <si>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</si>
  <si>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</si>
  <si>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</si>
  <si>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</si>
  <si>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</si>
  <si>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</si>
  <si>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</si>
  <si>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</si>
  <si>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</si>
  <si>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</si>
  <si>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</si>
  <si>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</si>
  <si>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</si>
  <si>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</si>
  <si>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</si>
  <si>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</si>
  <si>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</si>
  <si>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</si>
  <si>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</si>
  <si>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</si>
  <si>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</si>
  <si>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</si>
  <si>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</si>
  <si>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</si>
  <si>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</si>
  <si>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</si>
  <si>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</si>
  <si>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</si>
  <si>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</si>
  <si>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</si>
  <si>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</si>
  <si>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</si>
  <si>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</si>
  <si>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</si>
  <si>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</si>
  <si>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</si>
  <si>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</si>
  <si>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</si>
  <si>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</si>
  <si>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</si>
  <si>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</si>
  <si>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</si>
  <si>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</si>
  <si>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</si>
  <si>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</si>
  <si>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</si>
  <si>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</si>
  <si>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</si>
  <si>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</si>
  <si>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</si>
  <si>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</si>
  <si>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</si>
  <si>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</si>
  <si>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</si>
  <si>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</si>
  <si>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</si>
  <si>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</si>
  <si>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</si>
  <si>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</si>
  <si>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</si>
  <si>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</si>
  <si>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</si>
  <si>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</si>
  <si>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</si>
  <si>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</si>
  <si>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</si>
  <si>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</si>
  <si>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</si>
  <si>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</si>
  <si>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</si>
  <si>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</si>
  <si>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</si>
  <si>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</si>
  <si>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</si>
  <si>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</si>
  <si>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</si>
  <si>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</si>
  <si>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</si>
  <si>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</si>
  <si>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</si>
  <si>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</si>
  <si>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</si>
  <si>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</si>
  <si>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</si>
  <si>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</si>
  <si>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</si>
  <si>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</si>
  <si>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</si>
  <si>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</si>
  <si>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</si>
  <si>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</si>
  <si>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</si>
  <si>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</si>
  <si>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</si>
  <si>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</si>
  <si>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</si>
  <si>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</si>
  <si>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</si>
  <si>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</si>
  <si>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</si>
  <si>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</si>
  <si>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</si>
  <si>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</si>
  <si>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</si>
  <si>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</si>
  <si>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</si>
  <si>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</si>
  <si>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</si>
  <si>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</si>
  <si>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</si>
  <si>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</si>
  <si>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</si>
  <si>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</si>
  <si>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</si>
  <si>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</si>
  <si>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</si>
  <si>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</si>
  <si>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</si>
  <si>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</si>
  <si>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</si>
  <si>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</si>
  <si>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</si>
  <si>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</si>
  <si>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</si>
  <si>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</si>
  <si>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</si>
  <si>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</si>
  <si>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</si>
  <si>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</si>
  <si>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</si>
  <si>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</si>
  <si>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</si>
  <si>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</si>
  <si>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</si>
  <si>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</si>
  <si>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</si>
  <si>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</si>
  <si>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</si>
  <si>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</si>
  <si>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</si>
  <si>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</si>
  <si>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</si>
  <si>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</si>
  <si>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</si>
  <si>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</si>
  <si>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</si>
  <si>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</si>
  <si>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</si>
  <si>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</si>
  <si>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</si>
  <si>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</si>
  <si>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</si>
  <si>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</si>
  <si>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</si>
  <si>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</si>
  <si>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</si>
  <si>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</si>
  <si>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</si>
  <si>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</si>
  <si>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</si>
  <si>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</si>
  <si>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</si>
  <si>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</si>
  <si>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</si>
  <si>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</si>
  <si>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</si>
  <si>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</si>
  <si>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</si>
  <si>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</si>
  <si>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</si>
  <si>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</si>
  <si>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</si>
  <si>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</si>
  <si>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</si>
  <si>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</si>
  <si>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</si>
  <si>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</si>
  <si>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</si>
  <si>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</si>
  <si>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</si>
  <si>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</si>
  <si>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</si>
  <si>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</si>
  <si>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</si>
  <si>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</si>
  <si>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</si>
  <si>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</si>
  <si>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</si>
  <si>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</si>
  <si>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</si>
  <si>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</si>
  <si>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</si>
  <si>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</si>
  <si>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</si>
  <si>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</si>
  <si>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</si>
  <si>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</si>
  <si>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</si>
  <si>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</si>
  <si>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</si>
  <si>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</si>
  <si>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</si>
  <si>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</si>
  <si>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</si>
  <si>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</si>
  <si>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</si>
  <si>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</si>
  <si>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</si>
  <si>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</si>
  <si>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</si>
  <si>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</si>
  <si>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</si>
  <si>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</si>
  <si>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</si>
  <si>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</si>
  <si>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</si>
  <si>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</si>
  <si>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</si>
  <si>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</si>
  <si>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</si>
  <si>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</si>
  <si>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</si>
  <si>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</si>
  <si>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</si>
  <si>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</si>
  <si>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</si>
  <si>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</si>
  <si>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</si>
  <si>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</si>
  <si>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</si>
  <si>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</si>
  <si>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</si>
  <si>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</si>
  <si>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</si>
  <si>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</si>
  <si>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</si>
  <si>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</si>
  <si>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</si>
  <si>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</si>
  <si>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</si>
  <si>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</si>
  <si>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</si>
  <si>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</si>
  <si>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</si>
  <si>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</si>
  <si>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</si>
  <si>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</si>
  <si>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</si>
  <si>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</si>
  <si>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</si>
  <si>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</si>
  <si>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</si>
  <si>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</si>
  <si>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</si>
  <si>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</si>
  <si>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</si>
  <si>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</si>
  <si>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</si>
  <si>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</si>
  <si>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</si>
  <si>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</si>
  <si>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</si>
  <si>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</si>
  <si>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</si>
  <si>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</si>
  <si>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</si>
  <si>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</si>
  <si>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</si>
  <si>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</si>
  <si>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</si>
  <si>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</si>
  <si>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</si>
  <si>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</si>
  <si>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</si>
  <si>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</si>
  <si>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</si>
  <si>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</si>
  <si>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</si>
  <si>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</si>
  <si>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</si>
  <si>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</si>
  <si>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</si>
  <si>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</si>
  <si>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</si>
  <si>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</si>
  <si>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</si>
  <si>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</si>
  <si>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</si>
  <si>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</si>
  <si>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</si>
  <si>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</si>
  <si>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</si>
  <si>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</si>
  <si>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</si>
  <si>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</si>
  <si>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</si>
  <si>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</si>
  <si>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</si>
  <si>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</si>
  <si>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</si>
  <si>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</si>
  <si>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</si>
  <si>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</si>
  <si>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</si>
  <si>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</si>
  <si>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</si>
  <si>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</si>
  <si>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</si>
  <si>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</si>
  <si>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</si>
  <si>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</si>
  <si>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</si>
  <si>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</si>
  <si>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</si>
  <si>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</si>
  <si>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</si>
  <si>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</si>
  <si>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</si>
  <si>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</si>
  <si>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</si>
  <si>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</si>
  <si>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</si>
  <si>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</si>
  <si>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</si>
  <si>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</si>
  <si>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</si>
  <si>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</si>
  <si>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</si>
  <si>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</si>
  <si>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</si>
  <si>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</si>
  <si>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</si>
  <si>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</si>
  <si>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</si>
  <si>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</si>
  <si>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</si>
  <si>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</si>
  <si>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</si>
  <si>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</si>
  <si>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</si>
  <si>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</si>
  <si>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</si>
  <si>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</si>
  <si>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</si>
  <si>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</si>
  <si>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</si>
  <si>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</si>
  <si>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</si>
  <si>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</si>
  <si>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</si>
  <si>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</si>
  <si>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</si>
  <si>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</si>
  <si>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</si>
  <si>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</si>
  <si>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</si>
  <si>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</si>
  <si>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</si>
  <si>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</si>
  <si>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</si>
  <si>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</si>
  <si>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</si>
  <si>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</si>
  <si>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</si>
  <si>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</si>
  <si>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</si>
  <si>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</si>
  <si>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</si>
  <si>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</si>
  <si>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</si>
  <si>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</si>
  <si>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</si>
  <si>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</si>
  <si>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</si>
  <si>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</si>
  <si>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</si>
  <si>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</si>
  <si>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</si>
  <si>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</si>
  <si>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</si>
  <si>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</si>
  <si>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</si>
  <si>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</si>
  <si>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</si>
  <si>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</si>
  <si>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</si>
  <si>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</si>
  <si>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</si>
  <si>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</si>
  <si>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</si>
  <si>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</si>
  <si>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</si>
  <si>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</si>
  <si>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</si>
  <si>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</si>
  <si>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</si>
  <si>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</si>
  <si>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</si>
  <si>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</si>
  <si>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</si>
  <si>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</si>
  <si>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</si>
  <si>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</si>
  <si>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</si>
  <si>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</si>
  <si>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</si>
  <si>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</si>
  <si>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</si>
  <si>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</si>
  <si>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</si>
  <si>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</si>
  <si>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</si>
  <si>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</si>
  <si>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</si>
  <si>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</si>
  <si>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</si>
  <si>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</si>
  <si>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</si>
  <si>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</si>
  <si>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</si>
  <si>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</si>
  <si>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</si>
  <si>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</si>
  <si>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</si>
  <si>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</si>
  <si>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</si>
  <si>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</si>
  <si>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</si>
  <si>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</si>
  <si>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</si>
  <si>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</si>
  <si>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</si>
  <si>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</si>
  <si>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</si>
  <si>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</si>
  <si>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</si>
  <si>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</si>
  <si>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</si>
  <si>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</si>
  <si>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</si>
  <si>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</si>
  <si>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</si>
  <si>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</si>
  <si>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</si>
  <si>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</si>
  <si>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</si>
  <si>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</si>
  <si>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</si>
  <si>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</si>
  <si>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</si>
  <si>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</si>
  <si>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</si>
  <si>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</si>
  <si>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</si>
  <si>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</si>
  <si>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</si>
  <si>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</si>
  <si>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</si>
  <si>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</si>
  <si>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</si>
  <si>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</si>
  <si>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</si>
  <si>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</si>
  <si>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</si>
  <si>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</si>
  <si>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</si>
  <si>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</si>
  <si>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</si>
  <si>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</si>
  <si>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</si>
  <si>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</si>
  <si>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</si>
  <si>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</si>
  <si>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</si>
  <si>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</si>
  <si>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</si>
  <si>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</si>
  <si>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</si>
  <si>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</si>
  <si>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</si>
  <si>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</si>
  <si>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</si>
  <si>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</si>
  <si>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</si>
  <si>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</si>
  <si>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</si>
  <si>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</si>
  <si>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</si>
  <si>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</si>
  <si>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</si>
  <si>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</si>
  <si>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</si>
  <si>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</si>
  <si>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</si>
  <si>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</si>
  <si>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</si>
  <si>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</si>
  <si>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</si>
  <si>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</si>
  <si>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</si>
  <si>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</si>
  <si>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</si>
  <si>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</si>
  <si>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</si>
  <si>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</si>
  <si>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</si>
  <si>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</si>
  <si>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</si>
  <si>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</si>
  <si>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</si>
  <si>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</si>
  <si>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</si>
  <si>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</si>
  <si>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</si>
  <si>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</si>
  <si>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</si>
  <si>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</si>
  <si>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</si>
  <si>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</si>
  <si>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</si>
  <si>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</si>
  <si>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</si>
  <si>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</si>
  <si>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</si>
  <si>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</si>
  <si>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</si>
  <si>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</si>
  <si>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</si>
  <si>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</si>
  <si>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</si>
  <si>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</si>
  <si>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</si>
  <si>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</si>
  <si>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</si>
  <si>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</si>
  <si>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</si>
  <si>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</si>
  <si>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</si>
  <si>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</si>
  <si>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</si>
  <si>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</si>
  <si>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</si>
  <si>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</si>
  <si>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</si>
  <si>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</si>
  <si>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</si>
  <si>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</si>
  <si>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</si>
  <si>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</si>
  <si>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</si>
  <si>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</si>
  <si>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</si>
  <si>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</si>
  <si>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</si>
  <si>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</si>
  <si>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</si>
  <si>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</si>
  <si>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</si>
  <si>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</si>
  <si>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</si>
  <si>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</si>
  <si>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</si>
  <si>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</si>
  <si>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</si>
  <si>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</si>
  <si>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</si>
  <si>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</si>
  <si>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</si>
  <si>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</si>
  <si>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</si>
  <si>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</si>
  <si>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</si>
  <si>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</si>
  <si>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</si>
  <si>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</si>
  <si>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</si>
  <si>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</si>
  <si>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</si>
  <si>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</si>
  <si>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</si>
  <si>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</si>
  <si>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</si>
  <si>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</si>
  <si>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</si>
  <si>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</si>
  <si>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</si>
  <si>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</si>
  <si>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</si>
  <si>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</si>
  <si>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</si>
  <si>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</si>
  <si>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</si>
  <si>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</si>
  <si>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</si>
  <si>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</si>
  <si>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</si>
  <si>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</si>
  <si>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</si>
  <si>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</si>
  <si>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</si>
  <si>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</si>
  <si>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</si>
  <si>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</si>
  <si>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</si>
  <si>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</si>
  <si>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</si>
  <si>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</si>
  <si>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</si>
  <si>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</si>
  <si>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</si>
  <si>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</si>
  <si>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</si>
  <si>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</si>
  <si>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</si>
  <si>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</si>
  <si>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</si>
  <si>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</si>
  <si>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</si>
  <si>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</si>
  <si>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</si>
  <si>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</si>
  <si>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</si>
  <si>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</si>
  <si>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</si>
  <si>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</si>
  <si>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</si>
  <si>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</si>
  <si>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</si>
  <si>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</si>
  <si>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</si>
  <si>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</si>
  <si>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</si>
  <si>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</si>
  <si>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</si>
  <si>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</si>
  <si>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</si>
  <si>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</si>
  <si>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</si>
  <si>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</si>
  <si>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</si>
  <si>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</si>
  <si>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</si>
  <si>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</si>
  <si>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</si>
  <si>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</si>
  <si>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</si>
  <si>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</si>
  <si>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</si>
  <si>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</si>
  <si>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</si>
  <si>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</si>
  <si>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</si>
  <si>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</si>
  <si>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</si>
  <si>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</si>
  <si>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</si>
  <si>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</si>
  <si>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</si>
  <si>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</si>
  <si>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</si>
  <si>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</si>
  <si>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</si>
  <si>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</si>
  <si>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</si>
  <si>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</si>
  <si>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</si>
  <si>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</si>
  <si>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</si>
  <si>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</si>
  <si>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</si>
  <si>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</si>
  <si>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</si>
  <si>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</si>
  <si>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</si>
  <si>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</si>
  <si>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</si>
  <si>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</si>
  <si>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</si>
  <si>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</si>
  <si>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</si>
  <si>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</si>
  <si>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</si>
  <si>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</si>
  <si>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</si>
  <si>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</si>
  <si>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</si>
  <si>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</si>
  <si>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</si>
  <si>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</si>
  <si>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</si>
  <si>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</si>
  <si>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</si>
  <si>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</si>
  <si>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</si>
  <si>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</si>
  <si>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</si>
  <si>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</si>
  <si>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</si>
  <si>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</si>
  <si>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</si>
  <si>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</si>
  <si>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</si>
  <si>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</si>
  <si>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</si>
  <si>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</si>
  <si>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</si>
  <si>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</si>
  <si>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</si>
  <si>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</si>
  <si>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</si>
  <si>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</si>
  <si>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</si>
  <si>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</si>
  <si>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</si>
  <si>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</si>
  <si>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</si>
  <si>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</si>
  <si>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</si>
  <si>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</si>
  <si>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</si>
  <si>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</si>
  <si>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</si>
  <si>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</si>
  <si>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</si>
  <si>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</si>
  <si>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</si>
  <si>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</si>
  <si>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</si>
  <si>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</si>
  <si>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</si>
  <si>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</si>
  <si>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</si>
  <si>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</si>
  <si>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</si>
  <si>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</si>
  <si>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</si>
  <si>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</si>
  <si>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</si>
  <si>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</si>
  <si>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</si>
  <si>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</si>
  <si>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</si>
  <si>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</si>
  <si>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</si>
  <si>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</si>
  <si>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</si>
  <si>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</si>
  <si>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</si>
  <si>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</si>
  <si>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</si>
  <si>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</si>
  <si>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</si>
  <si>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</si>
  <si>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</si>
  <si>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</si>
  <si>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</si>
  <si>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</si>
  <si>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</si>
  <si>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</si>
  <si>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</si>
  <si>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</si>
  <si>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</si>
  <si>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</si>
  <si>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</si>
  <si>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</si>
  <si>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</si>
  <si>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</si>
  <si>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</si>
  <si>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</si>
  <si>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</si>
  <si>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</si>
  <si>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</si>
  <si>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</si>
  <si>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</si>
  <si>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</si>
  <si>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</si>
  <si>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</si>
  <si>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</si>
  <si>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</si>
  <si>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</si>
  <si>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</si>
  <si>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</si>
  <si>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</si>
  <si>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</si>
  <si>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</si>
  <si>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</si>
  <si>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</si>
  <si>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</si>
  <si>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</si>
  <si>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</si>
  <si>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</si>
  <si>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</si>
  <si>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</si>
  <si>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</si>
  <si>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</si>
  <si>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</si>
  <si>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</si>
  <si>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</si>
  <si>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</si>
  <si>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</si>
  <si>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</si>
  <si>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</si>
  <si>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</si>
  <si>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</si>
  <si>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</si>
  <si>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</si>
  <si>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</si>
  <si>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</si>
  <si>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</si>
  <si>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</si>
  <si>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</si>
  <si>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</si>
  <si>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</si>
  <si>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</si>
  <si>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</si>
  <si>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</si>
  <si>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</si>
  <si>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</si>
  <si>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</si>
  <si>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</si>
  <si>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</si>
  <si>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</si>
  <si>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</si>
  <si>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</si>
  <si>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</si>
  <si>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</si>
  <si>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</si>
  <si>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</si>
  <si>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</si>
  <si>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</si>
  <si>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</si>
  <si>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</si>
  <si>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</si>
  <si>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</si>
  <si>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</si>
  <si>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</si>
  <si>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</si>
  <si>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</si>
  <si>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</si>
  <si>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</si>
  <si>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</si>
  <si>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</si>
  <si>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</si>
  <si>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</si>
  <si>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</si>
  <si>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</si>
  <si>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</si>
  <si>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</si>
  <si>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</si>
  <si>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</si>
  <si>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</si>
  <si>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</si>
  <si>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</si>
  <si>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</si>
  <si>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</si>
  <si>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</si>
  <si>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</si>
  <si>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</si>
  <si>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</si>
  <si>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</si>
  <si>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</si>
  <si>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</si>
  <si>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</si>
  <si>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</si>
  <si>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</si>
  <si>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</si>
  <si>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</si>
  <si>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</si>
  <si>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</si>
  <si>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</si>
  <si>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</si>
  <si>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</si>
  <si>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</si>
  <si>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</si>
  <si>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</si>
  <si>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</si>
  <si>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</si>
  <si>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</si>
  <si>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</si>
  <si>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</si>
  <si>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</si>
  <si>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</si>
  <si>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</si>
  <si>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</si>
  <si>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</si>
  <si>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</si>
  <si>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</si>
  <si>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</si>
  <si>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</si>
  <si>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</si>
  <si>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</si>
  <si>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</si>
  <si>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</si>
  <si>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</si>
  <si>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</si>
  <si>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</si>
  <si>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</si>
  <si>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</si>
  <si>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</si>
  <si>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</si>
  <si>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</si>
  <si>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</si>
  <si>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</si>
  <si>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</si>
  <si>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</si>
  <si>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</si>
  <si>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</si>
  <si>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</si>
  <si>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</si>
  <si>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</si>
  <si>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</si>
  <si>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</si>
  <si>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</si>
  <si>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</si>
  <si>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</si>
  <si>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</si>
  <si>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</si>
  <si>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</si>
  <si>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</si>
  <si>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</si>
  <si>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</si>
  <si>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</si>
  <si>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</si>
  <si>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</si>
  <si>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</si>
  <si>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</si>
  <si>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</si>
  <si>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</si>
  <si>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</si>
  <si>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</si>
  <si>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</si>
  <si>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</si>
  <si>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</si>
  <si>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</si>
  <si>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</si>
  <si>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</si>
  <si>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</si>
  <si>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</si>
  <si>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</si>
  <si>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</si>
  <si>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</si>
  <si>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</si>
  <si>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</si>
  <si>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</si>
  <si>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</si>
  <si>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</si>
  <si>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</si>
  <si>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</si>
  <si>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</si>
  <si>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</si>
  <si>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</si>
  <si>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</si>
  <si>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</si>
  <si>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</si>
  <si>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</si>
  <si>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</si>
  <si>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</si>
  <si>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</si>
  <si>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</si>
  <si>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</si>
  <si>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</si>
  <si>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</si>
  <si>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</si>
  <si>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</si>
  <si>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</si>
  <si>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</si>
  <si>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</si>
  <si>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</si>
  <si>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</si>
  <si>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</si>
  <si>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</si>
  <si>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</si>
  <si>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</si>
  <si>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</si>
  <si>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</si>
  <si>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</si>
  <si>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</si>
  <si>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</si>
  <si>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</si>
  <si>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</si>
  <si>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</si>
  <si>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</si>
  <si>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</si>
  <si>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</si>
  <si>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</si>
  <si>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</si>
  <si>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</si>
  <si>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</si>
  <si>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</si>
  <si>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</si>
  <si>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</si>
  <si>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</si>
  <si>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</si>
  <si>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</si>
  <si>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</si>
  <si>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</si>
  <si>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</si>
  <si>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</si>
  <si>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</si>
  <si>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</si>
  <si>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</si>
  <si>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</si>
  <si>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</si>
  <si>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</si>
  <si>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</si>
  <si>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</si>
  <si>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</si>
  <si>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</si>
  <si>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</si>
  <si>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</si>
  <si>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</si>
  <si>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</si>
  <si>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</si>
  <si>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</si>
  <si>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</si>
  <si>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</si>
  <si>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</si>
  <si>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</si>
  <si>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</si>
  <si>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</si>
  <si>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</si>
  <si>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</si>
  <si>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</si>
  <si>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</si>
  <si>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</si>
  <si>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</si>
  <si>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</si>
  <si>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</si>
  <si>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</si>
  <si>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</si>
  <si>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</si>
  <si>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</si>
  <si>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</si>
  <si>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</si>
  <si>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</si>
  <si>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</si>
  <si>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</si>
  <si>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</si>
  <si>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</si>
  <si>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</si>
  <si>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</si>
  <si>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</si>
  <si>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</si>
  <si>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</si>
  <si>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</si>
  <si>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</si>
  <si>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</si>
  <si>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</si>
  <si>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</si>
  <si>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</si>
  <si>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</si>
  <si>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</si>
  <si>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</si>
  <si>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</si>
  <si>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</si>
  <si>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</si>
  <si>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</si>
  <si>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</si>
  <si>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</si>
  <si>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</si>
  <si>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</si>
  <si>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</si>
  <si>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</si>
  <si>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</si>
  <si>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</si>
  <si>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</si>
  <si>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</si>
  <si>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</si>
  <si>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</si>
  <si>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</si>
  <si>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</si>
  <si>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</si>
  <si>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</si>
  <si>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</si>
  <si>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</si>
  <si>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</si>
  <si>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</si>
  <si>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</si>
  <si>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</si>
  <si>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</si>
  <si>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</si>
  <si>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</si>
  <si>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</si>
  <si>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</si>
  <si>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</si>
  <si>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</si>
  <si>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</si>
  <si>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</si>
  <si>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</si>
  <si>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</si>
  <si>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</si>
  <si>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</si>
  <si>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</si>
  <si>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</si>
  <si>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</si>
  <si>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</si>
  <si>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</si>
  <si>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</si>
  <si>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</si>
  <si>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</si>
  <si>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</si>
  <si>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</si>
  <si>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</si>
  <si>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</si>
  <si>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</si>
  <si>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</si>
  <si>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</si>
  <si>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</si>
  <si>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</si>
  <si>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</si>
  <si>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</si>
  <si>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</si>
  <si>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</si>
  <si>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</si>
  <si>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</si>
  <si>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</si>
  <si>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</si>
  <si>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</si>
  <si>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</si>
  <si>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</si>
  <si>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</si>
  <si>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</si>
  <si>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</si>
  <si>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</si>
  <si>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</si>
  <si>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</si>
  <si>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</si>
  <si>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</si>
  <si>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</si>
  <si>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</si>
  <si>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</si>
  <si>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</si>
  <si>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</si>
  <si>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</si>
  <si>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</si>
  <si>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</si>
  <si>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</si>
  <si>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</si>
  <si>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</si>
  <si>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</si>
  <si>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</si>
  <si>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</si>
  <si>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</si>
  <si>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</si>
  <si>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</si>
  <si>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</si>
  <si>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</si>
  <si>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</si>
  <si>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</si>
  <si>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</si>
  <si>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</si>
  <si>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</si>
  <si>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</si>
  <si>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</si>
  <si>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</si>
  <si>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</si>
  <si>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</si>
  <si>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</si>
  <si>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</si>
  <si>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</si>
  <si>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</si>
  <si>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</si>
  <si>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</si>
  <si>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</si>
  <si>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</si>
  <si>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</si>
  <si>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</si>
  <si>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</si>
  <si>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</si>
  <si>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</si>
  <si>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</si>
  <si>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</si>
  <si>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</si>
  <si>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</si>
  <si>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</si>
  <si>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</si>
  <si>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</si>
  <si>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</si>
  <si>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</si>
  <si>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</si>
  <si>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</si>
  <si>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</si>
  <si>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</si>
  <si>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</si>
  <si>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</si>
  <si>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</si>
  <si>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</si>
  <si>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</si>
  <si>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</si>
  <si>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</si>
  <si>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</si>
  <si>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</si>
  <si>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</si>
  <si>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</si>
  <si>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</si>
  <si>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</si>
  <si>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</si>
  <si>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</si>
  <si>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</si>
  <si>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</si>
  <si>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</si>
  <si>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</si>
  <si>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</si>
  <si>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</si>
  <si>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</si>
  <si>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</si>
  <si>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</si>
  <si>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</si>
  <si>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</si>
  <si>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</si>
  <si>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</si>
  <si>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</si>
  <si>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</si>
  <si>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</si>
  <si>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</si>
  <si>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</si>
  <si>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</si>
  <si>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</si>
  <si>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</si>
  <si>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</si>
  <si>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</si>
  <si>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</si>
  <si>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</si>
  <si>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</si>
  <si>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</si>
  <si>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</si>
  <si>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</si>
  <si>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</si>
  <si>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</si>
  <si>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</si>
  <si>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</si>
  <si>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</si>
  <si>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</si>
  <si>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</si>
  <si>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</si>
  <si>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</si>
  <si>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</si>
  <si>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</si>
  <si>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</si>
  <si>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</si>
  <si>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</si>
  <si>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</si>
  <si>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</si>
  <si>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</si>
  <si>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</si>
  <si>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</si>
  <si>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</si>
  <si>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</si>
  <si>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</si>
  <si>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</si>
  <si>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</si>
  <si>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</si>
  <si>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</si>
  <si>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</si>
  <si>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</si>
  <si>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</si>
  <si>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</si>
  <si>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</si>
  <si>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</si>
  <si>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</si>
  <si>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</si>
  <si>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</si>
  <si>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</si>
  <si>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</si>
  <si>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</si>
  <si>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</si>
  <si>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</si>
  <si>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</si>
  <si>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</si>
  <si>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</si>
  <si>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</si>
  <si>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</si>
  <si>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</si>
  <si>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</si>
  <si>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</si>
  <si>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</si>
  <si>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</si>
  <si>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</si>
  <si>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</si>
  <si>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</si>
  <si>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</si>
  <si>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</si>
  <si>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</si>
  <si>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</si>
  <si>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</si>
  <si>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</si>
  <si>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</si>
  <si>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</si>
  <si>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</si>
  <si>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</si>
  <si>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</si>
  <si>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</si>
  <si>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</si>
  <si>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</si>
  <si>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</si>
  <si>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</si>
  <si>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</si>
  <si>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</si>
  <si>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</si>
  <si>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</si>
  <si>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</si>
  <si>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</si>
  <si>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</si>
  <si>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</si>
  <si>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</si>
  <si>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</si>
  <si>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</si>
  <si>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</si>
  <si>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</si>
  <si>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</si>
  <si>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</si>
  <si>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</si>
  <si>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</si>
  <si>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</si>
  <si>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</si>
  <si>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</si>
  <si>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</si>
  <si>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</si>
  <si>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</si>
  <si>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</si>
  <si>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</si>
  <si>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</si>
  <si>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</si>
  <si>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</si>
  <si>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</si>
  <si>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</si>
  <si>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</si>
  <si>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</si>
  <si>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</si>
  <si>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</si>
  <si>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</si>
  <si>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</si>
  <si>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</si>
  <si>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</si>
  <si>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</si>
  <si>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</si>
  <si>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</si>
  <si>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</si>
  <si>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</si>
  <si>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</si>
  <si>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</si>
  <si>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</si>
  <si>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</si>
  <si>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</si>
  <si>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</si>
  <si>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</si>
  <si>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</si>
  <si>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</si>
  <si>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</si>
  <si>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</si>
  <si>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</si>
  <si>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</si>
  <si>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</si>
  <si>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</si>
  <si>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</si>
  <si>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</si>
  <si>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</si>
  <si>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</si>
  <si>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</si>
  <si>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</si>
  <si>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</si>
  <si>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</si>
  <si>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</si>
  <si>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</si>
  <si>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</si>
  <si>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</si>
  <si>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</si>
  <si>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</si>
  <si>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</si>
  <si>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</si>
  <si>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</si>
  <si>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</si>
  <si>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</si>
  <si>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</si>
  <si>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</si>
  <si>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</si>
  <si>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</si>
  <si>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</si>
  <si>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</si>
  <si>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</si>
  <si>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</si>
  <si>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</si>
  <si>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</si>
  <si>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</si>
  <si>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</si>
  <si>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</si>
  <si>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</si>
  <si>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</si>
  <si>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</si>
  <si>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</si>
  <si>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</si>
  <si>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</si>
  <si>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</si>
  <si>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</si>
  <si>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</si>
  <si>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</si>
  <si>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</si>
  <si>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</si>
  <si>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</si>
  <si>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</si>
  <si>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</si>
  <si>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</si>
  <si>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</si>
  <si>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</si>
  <si>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</si>
  <si>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</si>
  <si>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</si>
  <si>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</si>
  <si>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</si>
  <si>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</si>
  <si>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</si>
  <si>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</si>
  <si>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</si>
  <si>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</si>
  <si>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</si>
  <si>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</si>
  <si>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</si>
  <si>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</si>
  <si>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</si>
  <si>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</si>
  <si>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</si>
  <si>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</si>
  <si>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</si>
  <si>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</si>
  <si>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</si>
  <si>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</si>
  <si>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</si>
  <si>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</si>
  <si>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</si>
  <si>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</si>
  <si>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</si>
  <si>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</si>
  <si>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</si>
  <si>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</si>
  <si>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</si>
  <si>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</si>
  <si>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</si>
  <si>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</si>
  <si>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</si>
  <si>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</si>
  <si>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</si>
  <si>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</si>
  <si>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</si>
  <si>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</si>
  <si>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</si>
  <si>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</si>
  <si>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</si>
  <si>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</si>
  <si>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</si>
  <si>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</si>
  <si>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</si>
  <si>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</si>
  <si>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</si>
  <si>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</si>
  <si>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</si>
  <si>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</si>
  <si>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</si>
  <si>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</si>
  <si>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</si>
  <si>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</si>
  <si>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</si>
  <si>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</si>
  <si>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</si>
  <si>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</si>
  <si>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</si>
  <si>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</si>
  <si>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</si>
  <si>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</si>
  <si>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</si>
  <si>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</si>
  <si>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</si>
  <si>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</si>
  <si>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</si>
  <si>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</si>
  <si>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</si>
  <si>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</si>
  <si>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</si>
  <si>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</si>
  <si>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</si>
  <si>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</si>
  <si>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</si>
  <si>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</si>
  <si>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</si>
  <si>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</si>
  <si>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</si>
  <si>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</si>
  <si>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</si>
  <si>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</si>
  <si>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</si>
  <si>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</si>
  <si>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</si>
  <si>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</si>
  <si>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</si>
  <si>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</si>
  <si>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</si>
  <si>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</si>
  <si>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</si>
  <si>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</si>
  <si>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</si>
  <si>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</si>
  <si>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</si>
  <si>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</si>
  <si>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</si>
  <si>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</si>
  <si>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</si>
  <si>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</si>
  <si>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</si>
  <si>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</si>
  <si>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</si>
  <si>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</si>
  <si>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</si>
  <si>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</si>
  <si>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</si>
  <si>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</si>
  <si>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</si>
  <si>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</si>
  <si>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</si>
  <si>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</si>
  <si>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</si>
  <si>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</si>
  <si>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</si>
  <si>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</si>
  <si>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</si>
  <si>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</si>
  <si>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</si>
  <si>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</si>
  <si>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</si>
  <si>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</si>
  <si>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</si>
  <si>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</si>
  <si>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</si>
  <si>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</si>
  <si>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</si>
  <si>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</si>
  <si>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</si>
  <si>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</si>
  <si>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</si>
  <si>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</si>
  <si>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</si>
  <si>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</si>
  <si>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</si>
  <si>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</si>
  <si>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</si>
  <si>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</si>
  <si>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</si>
  <si>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</si>
  <si>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</si>
  <si>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</si>
  <si>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</si>
  <si>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</si>
  <si>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</si>
  <si>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</si>
  <si>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</si>
  <si>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</si>
  <si>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</si>
  <si>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</si>
  <si>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</si>
  <si>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</si>
  <si>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</si>
  <si>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</si>
  <si>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</si>
  <si>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</si>
  <si>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</si>
  <si>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</si>
  <si>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</si>
  <si>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</si>
  <si>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</si>
  <si>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</si>
  <si>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</si>
  <si>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</si>
  <si>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</si>
  <si>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</si>
  <si>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</si>
  <si>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</si>
  <si>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</si>
  <si>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</si>
  <si>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</si>
  <si>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</si>
  <si>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</si>
  <si>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</si>
  <si>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</si>
  <si>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</si>
  <si>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</si>
  <si>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</si>
  <si>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</si>
  <si>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</si>
  <si>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</si>
  <si>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</si>
  <si>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</si>
  <si>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</si>
  <si>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</si>
  <si>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</si>
  <si>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</si>
  <si>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</si>
  <si>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</si>
  <si>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</si>
  <si>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</si>
  <si>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</si>
  <si>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</si>
  <si>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</si>
  <si>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</si>
  <si>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</si>
  <si>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</si>
  <si>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</si>
  <si>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</si>
  <si>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</si>
  <si>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</si>
  <si>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</si>
  <si>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</si>
  <si>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</si>
  <si>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</si>
  <si>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</si>
  <si>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</si>
  <si>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</si>
  <si>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</si>
  <si>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</si>
  <si>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</si>
  <si>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</si>
  <si>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</si>
  <si>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</si>
  <si>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</si>
  <si>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</si>
  <si>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</si>
  <si>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</si>
  <si>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</si>
  <si>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</si>
  <si>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</si>
  <si>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</si>
  <si>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</si>
  <si>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</si>
  <si>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</si>
  <si>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</si>
  <si>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</si>
  <si>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</si>
  <si>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</si>
  <si>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</si>
  <si>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</si>
  <si>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</si>
  <si>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</si>
  <si>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</si>
  <si>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</si>
  <si>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</si>
  <si>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</si>
  <si>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</si>
  <si>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</si>
  <si>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</si>
  <si>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</si>
  <si>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</si>
  <si>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</si>
  <si>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</si>
  <si>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</si>
  <si>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</si>
  <si>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</si>
  <si>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</si>
  <si>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</si>
  <si>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</si>
  <si>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</si>
  <si>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</si>
  <si>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</si>
  <si>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</si>
  <si>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</si>
  <si>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</si>
  <si>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</si>
  <si>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</si>
  <si>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</si>
  <si>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</si>
  <si>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</si>
  <si>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</si>
  <si>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</si>
  <si>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</si>
  <si>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</si>
  <si>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</si>
  <si>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</si>
  <si>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</si>
  <si>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</si>
  <si>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</si>
  <si>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</si>
  <si>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</si>
  <si>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</si>
  <si>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</si>
  <si>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</si>
  <si>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</si>
  <si>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</si>
  <si>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</si>
  <si>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</si>
  <si>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</si>
  <si>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</si>
  <si>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</si>
  <si>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</si>
  <si>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</si>
  <si>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</si>
  <si>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</si>
  <si>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</si>
  <si>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</si>
  <si>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</si>
  <si>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</si>
  <si>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</si>
  <si>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</si>
  <si>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</si>
  <si>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</si>
  <si>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</si>
  <si>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</si>
  <si>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</si>
  <si>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</si>
  <si>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</si>
  <si>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</si>
  <si>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</si>
  <si>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</si>
  <si>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</si>
  <si>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</si>
  <si>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</si>
  <si>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</si>
  <si>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</si>
  <si>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</si>
  <si>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</si>
  <si>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</si>
  <si>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</si>
  <si>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</si>
  <si>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</si>
  <si>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</si>
  <si>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</si>
  <si>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</si>
  <si>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</si>
  <si>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</si>
  <si>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</si>
  <si>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</si>
  <si>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</si>
  <si>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</si>
  <si>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</si>
  <si>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</si>
  <si>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</si>
  <si>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</si>
  <si>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</si>
  <si>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</si>
  <si>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</si>
  <si>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</si>
  <si>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</si>
  <si>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</si>
  <si>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</si>
  <si>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</si>
  <si>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</si>
  <si>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</si>
  <si>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</si>
  <si>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</si>
  <si>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</si>
  <si>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</si>
  <si>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</si>
  <si>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</si>
  <si>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</si>
  <si>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</si>
  <si>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</si>
  <si>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</si>
  <si>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</si>
  <si>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</si>
  <si>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</si>
  <si>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</si>
  <si>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</si>
  <si>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</si>
  <si>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</si>
  <si>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</si>
  <si>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</si>
  <si>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</si>
  <si>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</si>
  <si>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</si>
  <si>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</si>
  <si>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</si>
  <si>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</si>
  <si>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</si>
  <si>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</si>
  <si>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</si>
  <si>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</si>
  <si>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</si>
  <si>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</si>
  <si>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</si>
  <si>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</si>
  <si>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</si>
  <si>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</si>
  <si>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</si>
  <si>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</si>
  <si>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</si>
  <si>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</si>
  <si>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</si>
  <si>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</si>
  <si>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</si>
  <si>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</si>
  <si>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</si>
  <si>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</si>
  <si>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</si>
  <si>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</si>
  <si>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</si>
  <si>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</si>
  <si>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</si>
  <si>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</si>
  <si>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</si>
  <si>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</si>
  <si>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</si>
  <si>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</si>
  <si>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</si>
  <si>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</si>
  <si>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</si>
  <si>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</si>
  <si>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</si>
  <si>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</si>
  <si>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</si>
  <si>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</si>
  <si>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</si>
  <si>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</si>
  <si>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</si>
  <si>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</si>
  <si>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</si>
  <si>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</si>
  <si>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</si>
  <si>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</si>
  <si>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</si>
  <si>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</si>
  <si>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</si>
  <si>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</si>
  <si>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</si>
  <si>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</si>
  <si>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</si>
  <si>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</si>
  <si>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</si>
  <si>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</si>
  <si>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</si>
  <si>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</si>
  <si>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</si>
  <si>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</si>
  <si>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</si>
  <si>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</si>
  <si>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</si>
  <si>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</si>
  <si>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</si>
  <si>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</si>
  <si>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</si>
  <si>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</si>
  <si>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</si>
  <si>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</si>
  <si>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</si>
  <si>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</si>
  <si>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</si>
  <si>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</si>
  <si>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</si>
  <si>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</si>
  <si>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</si>
  <si>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</si>
  <si>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</si>
  <si>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</si>
  <si>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</si>
  <si>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</si>
  <si>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</si>
  <si>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</si>
  <si>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</si>
  <si>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</si>
  <si>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</si>
  <si>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</si>
  <si>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</si>
  <si>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</si>
  <si>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</si>
  <si>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</si>
  <si>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</si>
  <si>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</si>
  <si>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</si>
  <si>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</si>
  <si>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</si>
  <si>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</si>
  <si>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</si>
  <si>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</si>
  <si>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</si>
  <si>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</si>
  <si>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</si>
  <si>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</si>
  <si>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</si>
  <si>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</si>
  <si>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</si>
  <si>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</si>
  <si>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</si>
  <si>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</si>
  <si>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</si>
  <si>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</si>
  <si>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</si>
  <si>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</si>
  <si>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</si>
  <si>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</si>
  <si>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</si>
  <si>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</si>
  <si>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</si>
  <si>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</si>
  <si>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</si>
  <si>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</si>
  <si>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</si>
  <si>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</si>
  <si>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</si>
  <si>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</si>
  <si>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</si>
  <si>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</si>
  <si>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</si>
  <si>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</si>
  <si>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</si>
  <si>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</si>
  <si>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</si>
  <si>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</si>
  <si>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</si>
  <si>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</si>
  <si>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</si>
  <si>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</si>
  <si>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</si>
  <si>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</si>
  <si>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</si>
  <si>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</si>
  <si>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</si>
  <si>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</si>
  <si>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</si>
  <si>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</si>
  <si>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</si>
  <si>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</si>
  <si>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</si>
  <si>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</si>
  <si>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</si>
  <si>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</si>
  <si>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</si>
  <si>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</si>
  <si>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</si>
  <si>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</si>
  <si>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</si>
  <si>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</si>
  <si>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</si>
  <si>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</si>
  <si>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</si>
  <si>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</si>
  <si>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</si>
  <si>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</si>
  <si>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</si>
  <si>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</si>
  <si>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</si>
  <si>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</si>
  <si>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</si>
  <si>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</si>
  <si>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</si>
  <si>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</si>
  <si>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</si>
  <si>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</si>
  <si>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</si>
  <si>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</si>
  <si>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</si>
  <si>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</si>
  <si>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</si>
  <si>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</si>
  <si>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</si>
  <si>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</si>
  <si>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</si>
  <si>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</si>
  <si>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</si>
  <si>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</si>
  <si>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</si>
  <si>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</si>
  <si>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</si>
  <si>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</si>
  <si>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</si>
  <si>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</si>
  <si>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</si>
  <si>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</si>
  <si>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</si>
  <si>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</si>
  <si>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</si>
  <si>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</si>
  <si>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</si>
  <si>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</si>
  <si>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</si>
  <si>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</si>
  <si>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</si>
  <si>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</si>
  <si>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</si>
  <si>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</si>
  <si>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</si>
  <si>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</si>
  <si>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</si>
  <si>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</si>
  <si>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</si>
  <si>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</si>
  <si>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</si>
  <si>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</si>
  <si>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</si>
  <si>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</si>
  <si>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</si>
  <si>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</si>
  <si>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</si>
  <si>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</si>
  <si>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</si>
  <si>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</si>
  <si>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</si>
  <si>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</si>
  <si>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</si>
  <si>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</si>
  <si>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</si>
  <si>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</si>
  <si>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</si>
  <si>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</si>
  <si>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</si>
  <si>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</si>
  <si>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</si>
  <si>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</si>
  <si>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</si>
  <si>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</si>
  <si>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</si>
  <si>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</si>
  <si>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</si>
  <si>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</si>
  <si>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</si>
  <si>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</si>
  <si>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</si>
  <si>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</si>
  <si>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</si>
  <si>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</si>
  <si>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</si>
  <si>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</si>
  <si>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</si>
  <si>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</si>
  <si>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</si>
  <si>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</si>
  <si>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</si>
  <si>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</si>
  <si>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</si>
  <si>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</si>
  <si>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</si>
  <si>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</si>
  <si>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</si>
  <si>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</si>
  <si>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</si>
  <si>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</si>
  <si>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</si>
  <si>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</si>
  <si>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</si>
  <si>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</si>
  <si>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</si>
  <si>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</si>
  <si>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</si>
  <si>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</si>
  <si>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</si>
  <si>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</si>
  <si>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</si>
  <si>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</si>
  <si>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</si>
  <si>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</si>
  <si>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</si>
  <si>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</si>
  <si>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</si>
  <si>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</si>
  <si>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</si>
  <si>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</si>
  <si>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</si>
  <si>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</si>
  <si>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</si>
  <si>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</si>
  <si>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</si>
  <si>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</si>
  <si>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</si>
  <si>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</si>
  <si>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</si>
  <si>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</si>
  <si>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</si>
  <si>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</si>
  <si>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</si>
  <si>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</si>
  <si>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</si>
  <si>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</si>
  <si>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</si>
  <si>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</si>
  <si>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</si>
  <si>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</si>
  <si>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</si>
  <si>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</si>
  <si>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</si>
  <si>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</si>
  <si>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</si>
  <si>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</si>
  <si>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</si>
  <si>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</si>
  <si>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</si>
  <si>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</si>
  <si>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</si>
  <si>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</si>
  <si>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</si>
  <si>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</si>
  <si>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</si>
  <si>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</si>
  <si>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</si>
  <si>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</si>
  <si>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</si>
  <si>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</si>
  <si>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</si>
  <si>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</si>
  <si>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</si>
  <si>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</si>
  <si>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</si>
  <si>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</si>
  <si>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</si>
  <si>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</si>
  <si>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</si>
  <si>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</si>
  <si>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</si>
  <si>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</si>
  <si>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</si>
  <si>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</si>
  <si>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</si>
  <si>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</si>
  <si>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</si>
  <si>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</si>
  <si>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</si>
  <si>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</si>
  <si>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</si>
  <si>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</si>
  <si>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</si>
  <si>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</si>
  <si>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</si>
  <si>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</si>
  <si>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</si>
  <si>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</si>
  <si>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</si>
  <si>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</si>
  <si>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</si>
  <si>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</si>
  <si>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</si>
  <si>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</si>
  <si>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</si>
  <si>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</si>
  <si>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</si>
  <si>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</si>
  <si>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</si>
  <si>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</si>
  <si>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</si>
  <si>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</si>
  <si>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</si>
  <si>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</si>
  <si>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</si>
  <si>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</si>
  <si>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</si>
  <si>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</si>
  <si>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</si>
  <si>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</si>
  <si>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</si>
  <si>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</si>
  <si>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</si>
  <si>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</si>
  <si>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</si>
  <si>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</si>
  <si>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</si>
  <si>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</si>
  <si>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</si>
  <si>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</si>
  <si>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</si>
  <si>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</si>
  <si>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</si>
  <si>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</si>
  <si>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</si>
  <si>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</si>
  <si>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</si>
  <si>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</si>
  <si>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</si>
  <si>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</si>
  <si>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</si>
  <si>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</si>
  <si>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</si>
  <si>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</si>
  <si>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</si>
  <si>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</si>
  <si>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</si>
  <si>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</si>
  <si>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</si>
  <si>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</si>
  <si>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</si>
  <si>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</si>
  <si>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</si>
  <si>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</si>
  <si>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</si>
  <si>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</si>
  <si>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</si>
  <si>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</si>
  <si>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</si>
  <si>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</si>
  <si>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</si>
  <si>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</si>
  <si>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</si>
  <si>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</si>
  <si>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</si>
  <si>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</si>
  <si>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</si>
  <si>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</si>
  <si>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</si>
  <si>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</si>
  <si>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</si>
  <si>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</si>
  <si>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</si>
  <si>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</si>
  <si>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</si>
  <si>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</si>
  <si>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</si>
  <si>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</si>
  <si>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</si>
  <si>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</si>
  <si>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</si>
  <si>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</si>
  <si>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</si>
  <si>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</si>
  <si>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</si>
  <si>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</si>
  <si>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</si>
  <si>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</si>
  <si>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</si>
  <si>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</si>
  <si>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</si>
  <si>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</si>
  <si>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</si>
  <si>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</si>
  <si>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</si>
  <si>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</si>
  <si>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</si>
  <si>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</si>
  <si>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</si>
  <si>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</si>
  <si>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</si>
  <si>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</si>
  <si>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</si>
  <si>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</si>
  <si>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</si>
  <si>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</si>
  <si>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</si>
  <si>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</si>
  <si>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</si>
  <si>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</si>
  <si>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</si>
  <si>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</si>
  <si>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</si>
  <si>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</si>
  <si>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</si>
  <si>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</si>
  <si>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</si>
  <si>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</si>
  <si>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</si>
  <si>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</si>
  <si>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</si>
  <si>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</si>
  <si>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</si>
  <si>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</si>
  <si>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</si>
  <si>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</si>
  <si>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</si>
  <si>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</si>
  <si>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</si>
  <si>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</si>
  <si>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</si>
  <si>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</si>
  <si>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</si>
  <si>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</si>
  <si>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</si>
  <si>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</si>
  <si>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</si>
  <si>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</si>
  <si>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</si>
  <si>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</si>
  <si>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</si>
  <si>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</si>
  <si>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</si>
  <si>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</si>
  <si>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</si>
  <si>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</si>
  <si>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</si>
  <si>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</si>
  <si>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</si>
  <si>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</si>
  <si>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</si>
  <si>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</si>
  <si>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</si>
  <si>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</si>
  <si>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</si>
  <si>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</si>
  <si>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</si>
  <si>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</si>
  <si>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</si>
  <si>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</si>
  <si>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</si>
  <si>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</si>
  <si>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</si>
  <si>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</si>
  <si>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</si>
  <si>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</si>
  <si>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</si>
  <si>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</si>
  <si>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</si>
  <si>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</si>
  <si>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</si>
  <si>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</si>
  <si>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</si>
  <si>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</si>
  <si>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</si>
  <si>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</si>
  <si>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</si>
  <si>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</si>
  <si>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</si>
  <si>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</si>
  <si>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</si>
  <si>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</si>
  <si>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</si>
  <si>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</si>
  <si>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</si>
  <si>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</si>
  <si>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</si>
  <si>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</si>
  <si>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</si>
  <si>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</si>
  <si>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</si>
  <si>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</si>
  <si>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</si>
  <si>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</si>
  <si>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</si>
  <si>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</si>
  <si>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</si>
  <si>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</si>
  <si>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</si>
  <si>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</si>
  <si>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</si>
  <si>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</si>
  <si>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</si>
  <si>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</si>
  <si>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</si>
  <si>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</si>
  <si>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</si>
  <si>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</si>
  <si>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</si>
  <si>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</si>
  <si>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</si>
  <si>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</si>
  <si>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</si>
  <si>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</si>
  <si>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</si>
  <si>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</si>
  <si>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</si>
  <si>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</si>
  <si>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</si>
  <si>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</si>
  <si>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</si>
  <si>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</si>
  <si>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</si>
  <si>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</si>
  <si>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</si>
  <si>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</si>
  <si>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</si>
  <si>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</si>
  <si>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</si>
  <si>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</si>
  <si>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</si>
  <si>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</si>
  <si>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</si>
  <si>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</si>
  <si>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</si>
  <si>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</si>
  <si>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</si>
  <si>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</si>
  <si>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</si>
  <si>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</si>
  <si>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</si>
  <si>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</si>
  <si>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</si>
  <si>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</si>
  <si>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</si>
  <si>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</si>
  <si>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</si>
  <si>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</si>
  <si>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</si>
  <si>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</si>
  <si>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</si>
  <si>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</si>
  <si>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</si>
  <si>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</si>
  <si>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</si>
  <si>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</si>
  <si>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</si>
  <si>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</si>
  <si>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</si>
  <si>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</si>
  <si>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</si>
  <si>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</si>
  <si>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</si>
  <si>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</si>
  <si>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</si>
  <si>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</si>
  <si>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</si>
  <si>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</si>
  <si>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</si>
  <si>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</si>
  <si>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</si>
  <si>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</si>
  <si>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</si>
  <si>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</si>
  <si>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</si>
  <si>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</si>
  <si>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</si>
  <si>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</si>
  <si>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</si>
  <si>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</si>
  <si>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</si>
  <si>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</si>
  <si>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</si>
  <si>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</si>
  <si>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</si>
  <si>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</si>
  <si>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</si>
  <si>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</si>
  <si>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</si>
  <si>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</si>
  <si>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</si>
  <si>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</si>
  <si>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</si>
  <si>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</si>
  <si>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</si>
  <si>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</si>
  <si>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</si>
  <si>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</si>
  <si>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</si>
  <si>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</si>
  <si>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</si>
  <si>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</si>
  <si>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</si>
  <si>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</si>
  <si>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</si>
  <si>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</si>
  <si>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</si>
  <si>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</si>
  <si>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</si>
  <si>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</si>
  <si>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</si>
  <si>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</si>
  <si>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</si>
  <si>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</si>
  <si>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</si>
  <si>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</si>
  <si>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</si>
  <si>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</si>
  <si>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</si>
  <si>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</si>
  <si>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</si>
  <si>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</si>
  <si>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</si>
  <si>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</si>
  <si>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</si>
  <si>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</si>
  <si>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</si>
  <si>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</si>
  <si>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</si>
  <si>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</si>
  <si>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</si>
  <si>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</si>
  <si>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</si>
  <si>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</si>
  <si>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</si>
  <si>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</si>
  <si>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</si>
  <si>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</si>
  <si>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</si>
  <si>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</si>
  <si>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</si>
  <si>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</si>
  <si>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</si>
  <si>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</si>
  <si>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</si>
  <si>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</si>
  <si>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</si>
  <si>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</si>
  <si>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</si>
  <si>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</si>
  <si>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</si>
  <si>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</si>
  <si>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</si>
  <si>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</si>
  <si>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</si>
  <si>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</si>
  <si>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</si>
  <si>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</si>
  <si>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</si>
  <si>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</si>
  <si>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</si>
  <si>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</si>
  <si>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</si>
  <si>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</si>
  <si>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</si>
  <si>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</si>
  <si>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</si>
  <si>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</si>
  <si>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</si>
  <si>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</si>
  <si>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</si>
  <si>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</si>
  <si>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</si>
  <si>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</si>
  <si>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</si>
  <si>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</si>
  <si>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</si>
  <si>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</si>
  <si>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</si>
  <si>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</si>
  <si>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</si>
  <si>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</si>
  <si>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</si>
  <si>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</si>
  <si>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</si>
  <si>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</si>
  <si>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</si>
  <si>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</si>
  <si>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</si>
  <si>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</si>
  <si>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</si>
  <si>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</si>
  <si>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</si>
  <si>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</si>
  <si>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</si>
  <si>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</si>
  <si>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</si>
  <si>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</si>
  <si>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</si>
  <si>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</si>
  <si>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</si>
  <si>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</si>
  <si>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</si>
  <si>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</si>
  <si>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</si>
  <si>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</si>
  <si>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</si>
  <si>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</si>
  <si>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</si>
  <si>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</si>
  <si>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</si>
  <si>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</si>
  <si>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</si>
  <si>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</si>
  <si>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</si>
  <si>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</si>
  <si>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</si>
  <si>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</si>
  <si>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</si>
  <si>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</si>
  <si>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</si>
  <si>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</si>
  <si>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</si>
  <si>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</si>
  <si>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</si>
  <si>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</si>
  <si>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</si>
  <si>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</si>
  <si>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</si>
  <si>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</si>
  <si>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</si>
  <si>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</si>
  <si>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</si>
  <si>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</si>
  <si>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</si>
  <si>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</si>
  <si>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</si>
  <si>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</si>
  <si>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</si>
  <si>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</si>
  <si>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</si>
  <si>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</si>
  <si>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</si>
  <si>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</si>
  <si>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</si>
  <si>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</si>
  <si>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</si>
  <si>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</si>
  <si>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</si>
  <si>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</si>
  <si>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</si>
  <si>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</si>
  <si>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</si>
  <si>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</si>
  <si>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</si>
  <si>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</si>
  <si>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</si>
  <si>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</si>
  <si>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</si>
  <si>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</si>
  <si>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</si>
  <si>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</si>
  <si>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</si>
  <si>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</si>
  <si>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</si>
  <si>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</si>
  <si>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</si>
  <si>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</si>
  <si>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</si>
  <si>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</si>
  <si>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</si>
  <si>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</si>
  <si>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</si>
  <si>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</si>
  <si>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</si>
  <si>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</si>
  <si>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</si>
  <si>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</si>
  <si>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</si>
  <si>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</si>
  <si>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</si>
  <si>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</si>
  <si>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</si>
  <si>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</si>
  <si>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</si>
  <si>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</si>
  <si>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</si>
  <si>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</si>
  <si>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</si>
  <si>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</si>
  <si>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</si>
  <si>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</si>
  <si>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</si>
  <si>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</si>
  <si>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</si>
  <si>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</si>
  <si>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</si>
  <si>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</si>
  <si>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</si>
  <si>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</si>
  <si>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</si>
  <si>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</si>
  <si>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</si>
  <si>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</si>
  <si>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</si>
  <si>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</si>
  <si>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</si>
  <si>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</si>
  <si>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</si>
  <si>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</si>
  <si>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</si>
  <si>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</si>
  <si>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</si>
  <si>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</si>
  <si>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</si>
  <si>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</si>
  <si>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</si>
  <si>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</si>
  <si>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</si>
  <si>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</si>
  <si>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</si>
  <si>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</si>
  <si>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</si>
  <si>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</si>
  <si>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</si>
  <si>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</si>
  <si>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</si>
  <si>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</si>
  <si>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</si>
  <si>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</si>
  <si>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</si>
  <si>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</si>
  <si>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</si>
  <si>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</si>
  <si>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</si>
  <si>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</si>
  <si>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</si>
  <si>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</si>
  <si>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</si>
  <si>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</si>
  <si>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</si>
  <si>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</si>
  <si>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</si>
  <si>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</si>
  <si>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</si>
  <si>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</si>
  <si>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</si>
  <si>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</si>
  <si>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</si>
  <si>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</si>
  <si>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</si>
  <si>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</si>
  <si>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</si>
  <si>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</si>
  <si>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</si>
  <si>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</si>
  <si>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</si>
  <si>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</si>
  <si>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</si>
  <si>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</si>
  <si>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</si>
  <si>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</si>
  <si>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</si>
  <si>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</si>
  <si>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</si>
  <si>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</si>
  <si>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</si>
  <si>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</si>
  <si>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</si>
  <si>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</si>
  <si>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</si>
  <si>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</si>
  <si>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</si>
  <si>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</si>
  <si>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</si>
  <si>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</si>
  <si>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</si>
  <si>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</si>
  <si>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</si>
  <si>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</si>
  <si>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</si>
  <si>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</si>
  <si>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</si>
  <si>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</si>
  <si>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</si>
  <si>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</si>
  <si>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</si>
  <si>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</si>
  <si>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</si>
  <si>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</si>
  <si>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</si>
  <si>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</si>
  <si>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</si>
  <si>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</si>
  <si>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</si>
  <si>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</si>
  <si>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</si>
  <si>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</si>
  <si>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</si>
  <si>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</si>
  <si>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</si>
  <si>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</si>
  <si>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</si>
  <si>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</si>
  <si>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</si>
  <si>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</si>
  <si>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</si>
  <si>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</si>
  <si>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</si>
  <si>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</si>
  <si>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</si>
  <si>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</si>
  <si>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</si>
  <si>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</si>
  <si>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</si>
  <si>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</si>
  <si>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</si>
  <si>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</si>
  <si>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</si>
  <si>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</si>
  <si>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</si>
  <si>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</si>
  <si>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</si>
  <si>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</si>
  <si>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</si>
  <si>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</si>
  <si>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</si>
  <si>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</si>
  <si>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</si>
  <si>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</si>
  <si>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</si>
  <si>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</si>
  <si>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</si>
  <si>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</si>
  <si>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</si>
  <si>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</si>
  <si>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</si>
  <si>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</si>
  <si>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</si>
  <si>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</si>
  <si>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</si>
  <si>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</si>
  <si>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</si>
  <si>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</si>
  <si>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</si>
  <si>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</si>
  <si>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</si>
  <si>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</si>
  <si>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</si>
  <si>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</si>
  <si>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</si>
  <si>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</si>
  <si>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</si>
  <si>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</si>
  <si>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</si>
  <si>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</si>
  <si>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</si>
  <si>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</si>
  <si>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</si>
  <si>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</si>
  <si>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</si>
  <si>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</si>
  <si>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</si>
  <si>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</si>
  <si>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</si>
  <si>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</si>
  <si>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</si>
  <si>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</si>
  <si>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</si>
  <si>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</si>
  <si>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</si>
  <si>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</si>
  <si>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</si>
  <si>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</si>
  <si>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</si>
  <si>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</si>
  <si>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</si>
  <si>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</si>
  <si>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</si>
  <si>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</si>
  <si>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</si>
  <si>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</si>
  <si>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</si>
  <si>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</si>
  <si>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</si>
  <si>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</si>
  <si>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</si>
  <si>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</si>
  <si>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</si>
  <si>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</si>
  <si>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</si>
  <si>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</si>
  <si>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</si>
  <si>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</si>
  <si>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</si>
  <si>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</si>
  <si>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</si>
  <si>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</si>
  <si>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</si>
  <si>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</si>
  <si>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</si>
  <si>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</si>
  <si>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</si>
  <si>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</si>
  <si>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</si>
  <si>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</si>
  <si>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</si>
  <si>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</si>
  <si>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</si>
  <si>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</si>
  <si>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</si>
  <si>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</si>
  <si>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</si>
  <si>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</si>
  <si>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</si>
  <si>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</si>
  <si>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</si>
  <si>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</si>
  <si>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</si>
  <si>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</si>
  <si>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</si>
  <si>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</si>
  <si>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</si>
  <si>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</si>
  <si>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</si>
  <si>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</si>
  <si>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</si>
  <si>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</si>
  <si>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</si>
  <si>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</si>
  <si>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</si>
  <si>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</si>
  <si>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</si>
  <si>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</si>
  <si>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</si>
  <si>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</si>
  <si>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</si>
  <si>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</si>
  <si>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</si>
  <si>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</si>
  <si>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</si>
  <si>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</si>
  <si>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</si>
  <si>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</si>
  <si>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</si>
  <si>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</si>
  <si>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</si>
  <si>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</si>
  <si>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</si>
  <si>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</si>
  <si>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</si>
  <si>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</si>
  <si>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</si>
  <si>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</si>
  <si>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</si>
  <si>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</si>
  <si>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</si>
  <si>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</si>
  <si>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</si>
  <si>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</si>
  <si>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</si>
  <si>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</si>
  <si>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</si>
  <si>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</si>
  <si>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</si>
  <si>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</si>
  <si>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</si>
  <si>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</si>
  <si>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</si>
  <si>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</si>
  <si>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</si>
  <si>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</si>
  <si>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</si>
  <si>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</si>
  <si>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</si>
  <si>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</si>
  <si>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</si>
  <si>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</si>
  <si>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</si>
  <si>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</si>
  <si>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</si>
  <si>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</si>
  <si>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</si>
  <si>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</si>
  <si>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</si>
  <si>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</si>
  <si>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</si>
  <si>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</si>
  <si>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</si>
  <si>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</si>
  <si>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</si>
  <si>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</si>
  <si>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</si>
  <si>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</si>
  <si>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</si>
  <si>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</si>
  <si>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</si>
  <si>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</si>
  <si>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</si>
  <si>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</si>
  <si>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</si>
  <si>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</si>
  <si>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</si>
  <si>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</si>
  <si>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</si>
  <si>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</si>
  <si>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</si>
  <si>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</si>
  <si>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</si>
  <si>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</si>
  <si>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</si>
  <si>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</si>
  <si>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</si>
  <si>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</si>
  <si>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</si>
  <si>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</si>
  <si>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</si>
  <si>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</si>
  <si>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</si>
  <si>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</si>
  <si>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</si>
  <si>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</si>
  <si>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</si>
  <si>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</si>
  <si>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</si>
  <si>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</si>
  <si>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</si>
  <si>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</si>
  <si>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</si>
  <si>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</si>
  <si>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</si>
  <si>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</si>
  <si>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</si>
  <si>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</si>
  <si>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</si>
  <si>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</si>
  <si>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</si>
  <si>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</si>
  <si>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</si>
  <si>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</si>
  <si>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</si>
  <si>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</si>
  <si>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</si>
  <si>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</si>
  <si>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</si>
  <si>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</si>
  <si>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</si>
  <si>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</si>
  <si>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</si>
  <si>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</si>
  <si>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</si>
  <si>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</si>
  <si>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</si>
  <si>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</si>
  <si>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</si>
  <si>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</si>
  <si>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</si>
  <si>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</si>
  <si>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</si>
  <si>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</si>
  <si>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</si>
  <si>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</si>
  <si>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</si>
  <si>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</si>
  <si>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</si>
  <si>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</si>
  <si>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</si>
  <si>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</si>
  <si>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</si>
  <si>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</si>
  <si>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</si>
  <si>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</si>
  <si>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</si>
  <si>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</si>
  <si>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</si>
  <si>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</si>
  <si>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</si>
  <si>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</si>
  <si>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</si>
  <si>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</si>
  <si>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</si>
  <si>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</si>
  <si>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</si>
  <si>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</si>
  <si>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</si>
  <si>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</si>
  <si>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</si>
  <si>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</si>
  <si>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</si>
  <si>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</si>
  <si>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</si>
  <si>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</si>
  <si>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</si>
  <si>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</si>
  <si>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</si>
  <si>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</si>
  <si>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</si>
  <si>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</si>
  <si>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</si>
  <si>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</si>
  <si>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</si>
  <si>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</si>
  <si>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</si>
  <si>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</si>
  <si>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</si>
  <si>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</si>
  <si>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</si>
  <si>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</si>
  <si>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</si>
  <si>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</si>
  <si>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</si>
  <si>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</si>
  <si>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</si>
  <si>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</si>
  <si>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</si>
  <si>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</si>
  <si>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</si>
  <si>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</si>
  <si>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</si>
  <si>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</si>
  <si>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</si>
  <si>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</si>
  <si>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</si>
  <si>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</si>
  <si>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</si>
  <si>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</si>
  <si>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</si>
  <si>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</si>
  <si>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</si>
  <si>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</si>
  <si>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</si>
  <si>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</si>
  <si>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</si>
  <si>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</si>
  <si>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</si>
  <si>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</si>
  <si>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</si>
  <si>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</si>
  <si>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</si>
  <si>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</si>
  <si>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</si>
  <si>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</si>
  <si>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</si>
  <si>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</si>
  <si>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</si>
  <si>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</si>
  <si>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</si>
  <si>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</si>
  <si>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</si>
  <si>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</si>
  <si>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</si>
  <si>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</si>
  <si>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</si>
  <si>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</si>
  <si>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</si>
  <si>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</si>
  <si>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</si>
  <si>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</si>
  <si>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</si>
  <si>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</si>
  <si>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</si>
  <si>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</si>
  <si>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</si>
  <si>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</si>
  <si>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</si>
  <si>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</si>
  <si>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</si>
  <si>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</si>
  <si>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</si>
  <si>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</si>
  <si>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</si>
  <si>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</si>
  <si>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</si>
  <si>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</si>
  <si>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</si>
  <si>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</si>
  <si>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</si>
  <si>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</si>
  <si>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</si>
  <si>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</si>
  <si>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</si>
  <si>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</si>
  <si>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</si>
  <si>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</si>
  <si>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</si>
  <si>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</si>
  <si>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</si>
  <si>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</si>
  <si>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</si>
  <si>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</si>
  <si>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</si>
  <si>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</si>
  <si>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</si>
  <si>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</si>
  <si>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</si>
  <si>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</si>
  <si>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</si>
  <si>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</si>
  <si>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</si>
  <si>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</si>
  <si>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</si>
  <si>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</si>
  <si>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</si>
  <si>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</si>
  <si>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</si>
  <si>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</si>
  <si>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</si>
  <si>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</si>
  <si>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</si>
  <si>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</si>
  <si>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</si>
  <si>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</si>
  <si>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</si>
  <si>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</si>
  <si>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</si>
  <si>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</si>
  <si>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</si>
  <si>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</si>
  <si>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</si>
  <si>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</si>
  <si>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</si>
  <si>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</si>
  <si>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</si>
  <si>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</si>
  <si>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</si>
  <si>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</si>
  <si>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</si>
  <si>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</si>
  <si>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</si>
  <si>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</si>
  <si>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</si>
  <si>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</si>
  <si>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</si>
  <si>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</si>
  <si>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</si>
  <si>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</si>
  <si>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</si>
  <si>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</si>
  <si>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</si>
  <si>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</si>
  <si>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</si>
  <si>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</si>
  <si>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</si>
  <si>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</si>
  <si>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</si>
  <si>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</si>
  <si>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</si>
  <si>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</si>
  <si>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</si>
  <si>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</si>
  <si>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</si>
  <si>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</si>
  <si>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</si>
  <si>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</si>
  <si>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</si>
  <si>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</si>
  <si>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</si>
  <si>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</si>
  <si>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</si>
  <si>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</si>
  <si>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</si>
  <si>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</si>
  <si>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</si>
  <si>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</si>
  <si>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</si>
  <si>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</si>
  <si>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</si>
  <si>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</si>
  <si>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</si>
  <si>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</si>
  <si>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</si>
  <si>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</si>
  <si>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</si>
  <si>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</si>
  <si>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</si>
  <si>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</si>
  <si>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</si>
  <si>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</si>
  <si>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</si>
  <si>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</si>
  <si>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</si>
  <si>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</si>
  <si>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</si>
  <si>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</si>
  <si>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</si>
  <si>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</si>
  <si>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</si>
  <si>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</si>
  <si>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</si>
  <si>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</si>
  <si>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</si>
  <si>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</si>
  <si>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</si>
  <si>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</si>
  <si>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</si>
  <si>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</si>
  <si>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</si>
  <si>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</si>
  <si>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</si>
  <si>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</si>
  <si>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</si>
  <si>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</si>
  <si>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</si>
  <si>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</si>
  <si>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</si>
  <si>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</si>
  <si>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</si>
  <si>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</si>
  <si>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</si>
  <si>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</si>
  <si>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</si>
  <si>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</si>
  <si>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</si>
  <si>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</si>
  <si>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</si>
  <si>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</si>
  <si>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</si>
  <si>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</si>
  <si>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</si>
  <si>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</si>
  <si>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</si>
  <si>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</si>
  <si>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</si>
  <si>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</si>
  <si>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</si>
  <si>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</si>
  <si>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</si>
  <si>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</si>
  <si>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</si>
  <si>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</si>
  <si>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</si>
  <si>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</si>
  <si>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</si>
  <si>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</si>
  <si>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</si>
  <si>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</si>
  <si>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</si>
  <si>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</si>
  <si>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</si>
  <si>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</si>
  <si>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</si>
  <si>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</si>
  <si>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</si>
  <si>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</si>
  <si>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</si>
  <si>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</si>
  <si>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</si>
  <si>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</si>
  <si>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</si>
  <si>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</si>
  <si>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</si>
  <si>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</si>
  <si>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</si>
  <si>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</si>
  <si>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</si>
  <si>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</si>
  <si>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</si>
  <si>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</si>
  <si>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</si>
  <si>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</si>
  <si>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</si>
  <si>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</si>
  <si>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</si>
  <si>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</si>
  <si>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</si>
  <si>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</si>
  <si>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</si>
  <si>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</si>
  <si>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</si>
  <si>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</si>
  <si>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</si>
  <si>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</si>
  <si>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</si>
  <si>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</si>
  <si>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</si>
  <si>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</si>
  <si>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</si>
  <si>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</si>
  <si>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</si>
  <si>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</si>
  <si>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</si>
  <si>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</si>
  <si>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</si>
  <si>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</si>
  <si>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</si>
  <si>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</si>
  <si>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</si>
  <si>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</si>
  <si>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</si>
  <si>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</si>
  <si>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</si>
  <si>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</si>
  <si>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</si>
  <si>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</si>
  <si>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</si>
  <si>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</si>
  <si>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</si>
  <si>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</si>
  <si>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</si>
  <si>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</si>
  <si>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</si>
  <si>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</si>
  <si>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</si>
  <si>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</si>
  <si>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</si>
  <si>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</si>
  <si>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</si>
  <si>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</si>
  <si>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</si>
  <si>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</si>
  <si>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</si>
  <si>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</si>
  <si>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</si>
  <si>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</si>
  <si>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</si>
  <si>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</si>
  <si>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</si>
  <si>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</si>
  <si>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</si>
  <si>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</si>
  <si>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</si>
  <si>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</si>
  <si>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</si>
  <si>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</si>
  <si>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</si>
  <si>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</si>
  <si>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</si>
  <si>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</si>
  <si>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</si>
  <si>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</si>
  <si>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</si>
  <si>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</si>
  <si>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</si>
  <si>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</si>
  <si>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</si>
  <si>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</si>
  <si>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</si>
  <si>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</si>
  <si>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</si>
  <si>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</si>
  <si>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</si>
  <si>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</si>
  <si>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</si>
  <si>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</si>
  <si>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</si>
  <si>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</si>
  <si>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</si>
  <si>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</si>
  <si>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</si>
  <si>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</si>
  <si>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</si>
  <si>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</si>
  <si>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</si>
  <si>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</si>
  <si>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</si>
  <si>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</si>
  <si>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</si>
  <si>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</si>
  <si>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</si>
  <si>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</si>
  <si>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</si>
  <si>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</si>
  <si>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</si>
  <si>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</si>
  <si>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</si>
  <si>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</si>
  <si>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</si>
  <si>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</si>
  <si>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</si>
  <si>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</si>
  <si>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</si>
  <si>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</si>
  <si>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</si>
  <si>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</si>
  <si>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</si>
  <si>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</si>
  <si>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</si>
  <si>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</si>
  <si>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</si>
  <si>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</si>
  <si>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</si>
  <si>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</si>
  <si>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</si>
  <si>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</si>
  <si>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</si>
  <si>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</si>
  <si>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</si>
  <si>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</si>
  <si>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</si>
  <si>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</si>
  <si>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</si>
  <si>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</si>
  <si>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</si>
  <si>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</si>
  <si>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</si>
  <si>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</si>
  <si>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</si>
  <si>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</si>
  <si>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</si>
  <si>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</si>
  <si>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</si>
  <si>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</si>
  <si>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</si>
  <si>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</si>
  <si>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</si>
  <si>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</si>
  <si>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</si>
  <si>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</si>
  <si>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</si>
  <si>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</si>
  <si>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</si>
  <si>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</si>
  <si>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</si>
  <si>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</si>
  <si>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</si>
  <si>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</si>
  <si>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</si>
  <si>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</si>
  <si>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</si>
  <si>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</si>
  <si>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</si>
  <si>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</si>
  <si>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</si>
  <si>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</si>
  <si>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</si>
  <si>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</si>
  <si>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</si>
  <si>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</si>
  <si>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</si>
  <si>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</si>
  <si>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</si>
  <si>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</si>
  <si>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</si>
  <si>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</si>
  <si>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</si>
  <si>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</si>
  <si>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</si>
  <si>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</si>
  <si>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</si>
  <si>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</si>
  <si>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</si>
  <si>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</si>
  <si>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</si>
  <si>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</si>
  <si>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</si>
  <si>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</si>
  <si>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</si>
  <si>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</si>
  <si>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</si>
  <si>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</si>
  <si>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</si>
  <si>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</si>
  <si>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</si>
  <si>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</si>
  <si>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</si>
  <si>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</si>
  <si>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</si>
  <si>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</si>
  <si>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</si>
  <si>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</si>
  <si>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</si>
  <si>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</si>
  <si>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</si>
  <si>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</si>
  <si>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</si>
  <si>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</si>
  <si>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</si>
  <si>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</si>
  <si>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</si>
  <si>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</si>
  <si>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</si>
  <si>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</si>
  <si>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</si>
  <si>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</si>
  <si>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</si>
  <si>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</si>
  <si>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</si>
  <si>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</si>
  <si>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</si>
  <si>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</si>
  <si>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</si>
  <si>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</si>
  <si>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</si>
  <si>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</si>
  <si>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</si>
  <si>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</si>
  <si>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</si>
  <si>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</si>
  <si>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</si>
  <si>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</si>
  <si>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</si>
  <si>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</si>
  <si>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</si>
  <si>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</si>
  <si>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</si>
  <si>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</si>
  <si>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</si>
  <si>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</si>
  <si>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</si>
  <si>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</si>
  <si>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</si>
  <si>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</si>
  <si>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</si>
  <si>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</si>
  <si>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</si>
  <si>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</si>
  <si>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</si>
  <si>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</si>
  <si>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</si>
  <si>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</si>
  <si>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</si>
  <si>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</si>
  <si>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</si>
  <si>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</si>
  <si>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</si>
  <si>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</si>
  <si>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</si>
  <si>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</si>
  <si>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</si>
  <si>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</si>
  <si>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</si>
  <si>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</si>
  <si>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</si>
  <si>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</si>
  <si>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</si>
  <si>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</si>
  <si>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</si>
  <si>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</si>
  <si>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</si>
  <si>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</si>
  <si>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</si>
  <si>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</si>
  <si>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</si>
  <si>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</si>
  <si>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</si>
  <si>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</si>
  <si>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</si>
  <si>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</si>
  <si>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</si>
  <si>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</si>
  <si>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</si>
  <si>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</si>
  <si>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</si>
  <si>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</si>
  <si>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</si>
  <si>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</si>
  <si>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</si>
  <si>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</si>
  <si>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</si>
  <si>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</si>
  <si>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</si>
  <si>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</si>
  <si>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</si>
  <si>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</si>
  <si>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</si>
  <si>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</si>
  <si>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</si>
  <si>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</si>
  <si>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</si>
  <si>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</si>
  <si>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</si>
  <si>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</si>
  <si>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</si>
  <si>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</si>
  <si>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</si>
  <si>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</si>
  <si>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</si>
  <si>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</si>
  <si>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</si>
  <si>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</si>
  <si>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</si>
  <si>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</si>
  <si>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</si>
  <si>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</si>
  <si>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</si>
  <si>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</si>
  <si>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</si>
  <si>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</si>
  <si>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</si>
  <si>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</si>
  <si>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</si>
  <si>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</si>
  <si>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</si>
  <si>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</si>
  <si>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</si>
  <si>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</si>
  <si>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</si>
  <si>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</si>
  <si>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</si>
  <si>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</si>
  <si>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</si>
  <si>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</si>
  <si>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</si>
  <si>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</si>
  <si>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</si>
  <si>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</si>
  <si>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</si>
  <si>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</si>
  <si>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</si>
  <si>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</si>
  <si>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</si>
  <si>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</si>
  <si>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</si>
  <si>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</si>
  <si>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</si>
  <si>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</si>
  <si>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</si>
  <si>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</si>
  <si>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</si>
  <si>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</si>
  <si>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</si>
  <si>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</si>
  <si>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</si>
  <si>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</si>
  <si>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</si>
  <si>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</si>
  <si>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</si>
  <si>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</si>
  <si>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</si>
  <si>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</si>
  <si>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</si>
  <si>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</si>
  <si>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</si>
  <si>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</si>
  <si>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</si>
  <si>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</si>
  <si>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</si>
  <si>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</si>
  <si>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</si>
  <si>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</si>
  <si>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</si>
  <si>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</si>
  <si>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</si>
  <si>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</si>
  <si>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</si>
  <si>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</si>
  <si>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</si>
  <si>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</si>
  <si>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</si>
  <si>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</si>
  <si>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</si>
  <si>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</si>
  <si>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</si>
  <si>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</si>
  <si>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</si>
  <si>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</si>
  <si>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</si>
  <si>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</si>
  <si>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</si>
  <si>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</si>
  <si>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</si>
  <si>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</si>
  <si>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</si>
  <si>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</si>
  <si>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</si>
  <si>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</si>
  <si>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</si>
  <si>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</si>
  <si>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</si>
  <si>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</si>
  <si>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</si>
  <si>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</si>
  <si>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</si>
  <si>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</si>
  <si>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</si>
  <si>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</si>
  <si>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</si>
  <si>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</si>
  <si>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</si>
  <si>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</si>
  <si>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</si>
  <si>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</si>
  <si>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</si>
  <si>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</si>
  <si>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</si>
  <si>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</si>
  <si>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</si>
  <si>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</si>
  <si>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</si>
  <si>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</si>
  <si>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</si>
  <si>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</si>
  <si>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</si>
  <si>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</si>
  <si>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</si>
  <si>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</si>
  <si>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</si>
  <si>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</si>
  <si>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</si>
  <si>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</si>
  <si>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</si>
  <si>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</si>
  <si>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</si>
  <si>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</si>
  <si>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</si>
  <si>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</si>
  <si>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</si>
  <si>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</si>
  <si>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</si>
  <si>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</si>
  <si>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</si>
  <si>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</si>
  <si>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</si>
  <si>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</si>
  <si>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</si>
  <si>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</si>
  <si>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</si>
  <si>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</si>
  <si>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</si>
  <si>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</si>
  <si>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</si>
  <si>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</si>
  <si>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</si>
  <si>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</si>
  <si>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</si>
  <si>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</si>
  <si>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</si>
  <si>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</si>
  <si>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</si>
  <si>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</si>
  <si>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</si>
  <si>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</si>
  <si>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</si>
  <si>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</si>
  <si>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</si>
  <si>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</si>
  <si>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</si>
  <si>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</si>
  <si>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</si>
  <si>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</si>
  <si>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</si>
  <si>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</si>
  <si>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</si>
  <si>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</si>
  <si>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</si>
  <si>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</si>
  <si>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</si>
  <si>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</si>
  <si>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</si>
  <si>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</si>
  <si>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</si>
  <si>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</si>
  <si>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</si>
  <si>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</si>
  <si>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</si>
  <si>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</si>
  <si>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</si>
  <si>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</si>
  <si>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</si>
  <si>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</si>
  <si>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</si>
  <si>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</si>
  <si>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</si>
  <si>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</si>
  <si>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</si>
  <si>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</si>
  <si>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</si>
  <si>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</si>
  <si>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</si>
  <si>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</si>
  <si>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</si>
  <si>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</si>
  <si>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</si>
  <si>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</si>
  <si>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</si>
  <si>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</si>
  <si>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</si>
  <si>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</si>
  <si>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</si>
  <si>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</si>
  <si>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</si>
  <si>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</si>
  <si>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</si>
  <si>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</si>
  <si>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</si>
  <si>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</si>
  <si>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</si>
  <si>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</si>
  <si>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</si>
  <si>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</si>
  <si>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</si>
  <si>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</si>
  <si>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</si>
  <si>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</si>
  <si>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</si>
  <si>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</si>
  <si>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</si>
  <si>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</si>
  <si>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</si>
  <si>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</si>
  <si>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</si>
  <si>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</si>
  <si>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</si>
  <si>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</si>
  <si>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</si>
  <si>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</si>
  <si>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</si>
  <si>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</si>
  <si>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</si>
  <si>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</si>
  <si>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</si>
  <si>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</si>
  <si>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</si>
  <si>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</si>
  <si>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</si>
  <si>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</si>
  <si>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</si>
  <si>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</si>
  <si>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</si>
  <si>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</si>
  <si>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</si>
  <si>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</si>
  <si>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</si>
  <si>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</si>
  <si>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</si>
  <si>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</si>
  <si>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</si>
  <si>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</si>
  <si>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</si>
  <si>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</si>
  <si>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</si>
  <si>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</si>
  <si>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</si>
  <si>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</si>
  <si>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</si>
  <si>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</si>
  <si>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</si>
  <si>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</si>
  <si>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</si>
  <si>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</si>
  <si>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</si>
  <si>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</si>
  <si>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</si>
  <si>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</si>
  <si>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</si>
  <si>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</si>
  <si>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</si>
  <si>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</si>
  <si>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</si>
  <si>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</si>
  <si>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</si>
  <si>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</si>
  <si>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</si>
  <si>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</si>
  <si>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</si>
  <si>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</si>
  <si>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</si>
  <si>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</si>
  <si>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</si>
  <si>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</si>
  <si>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</si>
  <si>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</si>
  <si>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</si>
  <si>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</si>
  <si>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</si>
  <si>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</si>
  <si>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</si>
  <si>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</si>
  <si>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</si>
  <si>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</si>
  <si>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</si>
  <si>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</si>
  <si>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</si>
  <si>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</si>
  <si>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</si>
  <si>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</si>
  <si>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</si>
  <si>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</si>
  <si>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</si>
  <si>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</si>
  <si>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</si>
  <si>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</si>
  <si>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</si>
  <si>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</si>
  <si>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</si>
  <si>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</si>
  <si>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</si>
  <si>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</si>
  <si>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</si>
  <si>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</si>
  <si>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</si>
  <si>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</si>
  <si>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</si>
  <si>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</si>
  <si>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</si>
  <si>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</si>
  <si>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</si>
  <si>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</si>
  <si>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</si>
  <si>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</si>
  <si>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</si>
  <si>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</si>
  <si>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</si>
  <si>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</si>
  <si>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</si>
  <si>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</si>
  <si>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</si>
  <si>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</si>
  <si>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</si>
  <si>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</si>
  <si>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</si>
  <si>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</si>
  <si>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</si>
  <si>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</si>
  <si>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</si>
  <si>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</si>
  <si>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</si>
  <si>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</si>
  <si>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</si>
  <si>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</si>
  <si>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</si>
  <si>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</si>
  <si>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</si>
  <si>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</si>
  <si>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</si>
  <si>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</si>
  <si>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</si>
  <si>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</si>
  <si>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</si>
  <si>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</si>
  <si>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</si>
  <si>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</si>
  <si>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</si>
  <si>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</si>
  <si>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</si>
  <si>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</si>
  <si>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</si>
  <si>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</si>
  <si>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</si>
  <si>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</si>
  <si>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</si>
  <si>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</si>
  <si>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</si>
  <si>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</si>
  <si>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</si>
  <si>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</si>
  <si>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</si>
  <si>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</si>
  <si>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</si>
  <si>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</si>
  <si>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</si>
  <si>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</si>
  <si>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</si>
  <si>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</si>
  <si>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</si>
  <si>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</si>
  <si>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</si>
  <si>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</si>
  <si>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</si>
  <si>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</si>
  <si>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</si>
  <si>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</si>
  <si>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</si>
  <si>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</si>
  <si>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</si>
  <si>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</si>
  <si>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</si>
  <si>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</si>
  <si>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</si>
  <si>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</si>
  <si>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</si>
  <si>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</si>
  <si>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</si>
  <si>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</si>
  <si>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</si>
  <si>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</si>
  <si>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</si>
  <si>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</si>
  <si>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</si>
  <si>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</si>
  <si>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</si>
  <si>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</si>
  <si>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</si>
  <si>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</si>
  <si>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</si>
  <si>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</si>
  <si>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</si>
  <si>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</si>
  <si>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</si>
  <si>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</si>
  <si>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</si>
  <si>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</si>
  <si>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</si>
  <si>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</si>
  <si>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</si>
  <si>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</si>
  <si>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</si>
  <si>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</si>
  <si>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</si>
  <si>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</si>
  <si>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</si>
  <si>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</si>
  <si>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</si>
  <si>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</si>
  <si>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</si>
  <si>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</si>
  <si>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</si>
  <si>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</si>
  <si>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</si>
  <si>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</si>
  <si>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</si>
  <si>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</si>
  <si>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</si>
  <si>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</si>
  <si>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</si>
  <si>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</si>
  <si>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</si>
  <si>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</si>
  <si>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</si>
  <si>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</si>
  <si>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</si>
  <si>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</si>
  <si>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</si>
  <si>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</si>
  <si>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</si>
  <si>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</si>
  <si>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</si>
  <si>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</si>
  <si>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</si>
  <si>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</si>
  <si>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</si>
  <si>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</si>
  <si>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</si>
  <si>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</si>
  <si>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</si>
  <si>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</si>
  <si>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</si>
  <si>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</si>
  <si>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</si>
  <si>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</si>
  <si>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</si>
  <si>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</si>
  <si>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</si>
  <si>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</si>
  <si>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</si>
  <si>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</si>
  <si>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</si>
  <si>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</si>
  <si>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</si>
  <si>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</si>
  <si>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</si>
  <si>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</si>
  <si>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</si>
  <si>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</si>
  <si>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</si>
  <si>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</si>
  <si>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</si>
  <si>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</si>
  <si>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</si>
  <si>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</si>
  <si>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</si>
  <si>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</si>
  <si>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</si>
  <si>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</si>
  <si>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</si>
  <si>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</si>
  <si>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</si>
  <si>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</si>
  <si>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</si>
  <si>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</si>
  <si>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</si>
  <si>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</si>
  <si>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</si>
  <si>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</si>
  <si>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</si>
  <si>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</si>
  <si>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</si>
  <si>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</si>
  <si>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</si>
  <si>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</si>
  <si>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</si>
  <si>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</si>
  <si>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</si>
  <si>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</si>
  <si>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</si>
  <si>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</si>
  <si>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</si>
  <si>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</si>
  <si>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</si>
  <si>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</si>
  <si>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</si>
  <si>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</si>
  <si>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</si>
  <si>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</si>
  <si>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</si>
  <si>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</si>
  <si>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</si>
  <si>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</si>
  <si>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</si>
  <si>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</si>
  <si>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</si>
  <si>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</si>
  <si>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</si>
  <si>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</si>
  <si>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</si>
  <si>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</si>
  <si>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</si>
  <si>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</si>
  <si>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</si>
  <si>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</si>
  <si>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</si>
  <si>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</si>
  <si>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</si>
  <si>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</si>
  <si>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</si>
  <si>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</si>
  <si>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</si>
  <si>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</si>
  <si>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</si>
  <si>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</si>
  <si>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</si>
  <si>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</si>
  <si>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</si>
  <si>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</si>
  <si>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</si>
  <si>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</si>
  <si>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</si>
  <si>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</si>
  <si>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</si>
  <si>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</si>
  <si>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</si>
  <si>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</si>
  <si>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</si>
  <si>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</si>
  <si>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</si>
  <si>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</si>
  <si>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</si>
  <si>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</si>
  <si>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</si>
  <si>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</si>
  <si>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</si>
  <si>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</si>
  <si>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</si>
  <si>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</si>
  <si>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</si>
  <si>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</si>
  <si>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</si>
  <si>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</si>
  <si>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</si>
  <si>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</si>
  <si>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</si>
  <si>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</si>
  <si>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</si>
  <si>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</si>
  <si>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</si>
  <si>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</si>
  <si>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</si>
  <si>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</si>
  <si>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</si>
  <si>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</si>
  <si>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</si>
  <si>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</si>
  <si>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</si>
  <si>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</si>
  <si>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</si>
  <si>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</si>
  <si>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</si>
  <si>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</si>
  <si>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</si>
  <si>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</si>
  <si>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</si>
  <si>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</si>
  <si>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</si>
  <si>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</si>
  <si>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</si>
  <si>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</si>
  <si>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</si>
  <si>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</si>
  <si>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</si>
  <si>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</si>
  <si>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</si>
  <si>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</si>
  <si>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</si>
  <si>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</si>
  <si>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</si>
  <si>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</si>
  <si>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</si>
  <si>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</si>
  <si>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</si>
  <si>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</si>
  <si>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</si>
  <si>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</si>
  <si>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</si>
  <si>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</si>
  <si>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</si>
  <si>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</si>
  <si>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</si>
  <si>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</si>
  <si>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</si>
  <si>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</si>
  <si>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</si>
  <si>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</si>
  <si>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</si>
  <si>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</si>
  <si>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</si>
  <si>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</si>
  <si>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</si>
  <si>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</si>
  <si>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</si>
  <si>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</si>
  <si>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</si>
  <si>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</si>
  <si>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</si>
  <si>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</si>
  <si>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</si>
  <si>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</si>
  <si>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</si>
  <si>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</si>
  <si>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</si>
  <si>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</si>
  <si>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</si>
  <si>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</si>
  <si>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</si>
  <si>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</si>
  <si>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</si>
  <si>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</si>
  <si>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</si>
  <si>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</si>
  <si>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</si>
  <si>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</si>
  <si>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</si>
  <si>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</si>
  <si>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</si>
  <si>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</si>
  <si>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</si>
  <si>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</si>
  <si>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</si>
  <si>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</si>
  <si>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</si>
  <si>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</si>
  <si>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</si>
  <si>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</si>
  <si>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</si>
  <si>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</si>
  <si>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</si>
  <si>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</si>
  <si>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</si>
  <si>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</si>
  <si>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</si>
  <si>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</si>
  <si>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</si>
  <si>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</si>
  <si>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</si>
  <si>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</si>
  <si>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</si>
  <si>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</si>
  <si>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</si>
  <si>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</si>
  <si>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</si>
  <si>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</si>
  <si>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</si>
  <si>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</si>
  <si>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</si>
  <si>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</si>
  <si>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</si>
  <si>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</si>
  <si>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</si>
  <si>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</si>
  <si>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</si>
  <si>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</si>
  <si>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</si>
  <si>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</si>
  <si>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</si>
  <si>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</si>
  <si>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</si>
  <si>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</si>
  <si>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</si>
  <si>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</si>
  <si>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</si>
  <si>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</si>
  <si>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</si>
  <si>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</si>
  <si>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</si>
  <si>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</si>
  <si>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</si>
  <si>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</si>
  <si>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</si>
  <si>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</si>
  <si>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</si>
  <si>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</si>
  <si>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</si>
  <si>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</si>
  <si>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</si>
  <si>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</si>
  <si>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</si>
  <si>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</si>
  <si>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</si>
  <si>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</si>
  <si>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</si>
  <si>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</si>
  <si>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</si>
  <si>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</si>
  <si>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</si>
  <si>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</si>
  <si>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</si>
  <si>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</si>
  <si>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</si>
  <si>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</si>
  <si>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</si>
  <si>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</si>
  <si>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</si>
  <si>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</si>
  <si>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</si>
  <si>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</si>
  <si>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</si>
  <si>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</si>
  <si>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</si>
  <si>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</si>
  <si>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</si>
  <si>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</si>
  <si>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</si>
  <si>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</si>
  <si>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</si>
  <si>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</si>
  <si>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</si>
  <si>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</si>
  <si>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</si>
  <si>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</si>
  <si>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</si>
  <si>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</si>
  <si>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</si>
  <si>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</si>
  <si>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</si>
  <si>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</si>
  <si>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</si>
  <si>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</si>
  <si>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</si>
  <si>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</si>
  <si>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</si>
  <si>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</si>
  <si>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</si>
  <si>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</si>
  <si>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</si>
  <si>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</si>
  <si>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</si>
  <si>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</si>
  <si>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</si>
  <si>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</si>
  <si>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</si>
  <si>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</si>
  <si>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</si>
  <si>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</si>
  <si>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</si>
  <si>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</si>
  <si>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</si>
  <si>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</si>
  <si>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</si>
  <si>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</si>
  <si>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</si>
  <si>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</si>
  <si>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</si>
  <si>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</si>
  <si>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</si>
  <si>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</si>
  <si>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</si>
  <si>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</si>
  <si>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</si>
  <si>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</si>
  <si>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</si>
  <si>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</si>
  <si>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</si>
  <si>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</si>
  <si>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</si>
  <si>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</si>
  <si>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</si>
  <si>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</si>
  <si>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</si>
  <si>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</si>
  <si>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</si>
  <si>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</si>
  <si>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</si>
  <si>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</si>
  <si>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</si>
  <si>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</si>
  <si>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</si>
  <si>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</si>
  <si>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</si>
  <si>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</si>
  <si>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</si>
  <si>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</si>
  <si>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</si>
  <si>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</si>
  <si>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</si>
  <si>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</si>
  <si>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</si>
  <si>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</si>
  <si>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</si>
  <si>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</si>
  <si>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</si>
  <si>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</si>
  <si>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</si>
  <si>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</si>
  <si>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</si>
  <si>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</si>
  <si>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</si>
  <si>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</si>
  <si>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</si>
  <si>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</si>
  <si>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</si>
  <si>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</si>
  <si>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</si>
  <si>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</si>
  <si>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</si>
  <si>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</si>
  <si>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</si>
  <si>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</si>
  <si>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</si>
  <si>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</si>
  <si>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</si>
  <si>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</si>
  <si>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</si>
  <si>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</si>
  <si>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</si>
  <si>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</si>
  <si>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</si>
  <si>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</si>
  <si>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</si>
  <si>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</si>
  <si>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</si>
  <si>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</si>
  <si>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</si>
  <si>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</si>
  <si>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</si>
  <si>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</si>
  <si>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</si>
  <si>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</si>
  <si>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</si>
  <si>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</si>
  <si>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</si>
  <si>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</si>
  <si>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</si>
  <si>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</si>
  <si>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</si>
  <si>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</si>
  <si>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</si>
  <si>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</si>
  <si>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</si>
  <si>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</si>
  <si>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</si>
  <si>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</si>
  <si>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</si>
  <si>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</si>
  <si>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</si>
  <si>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</si>
  <si>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</si>
  <si>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</si>
  <si>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</si>
  <si>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</si>
  <si>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</si>
  <si>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</si>
  <si>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</si>
  <si>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</si>
  <si>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</si>
  <si>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</si>
  <si>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</si>
  <si>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</si>
  <si>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</si>
  <si>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</si>
  <si>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</si>
  <si>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</si>
  <si>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</si>
  <si>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</si>
  <si>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</si>
  <si>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</si>
  <si>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</si>
  <si>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</si>
  <si>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</si>
  <si>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</si>
  <si>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</si>
  <si>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</si>
  <si>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</si>
  <si>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</si>
  <si>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</si>
  <si>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</si>
  <si>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</si>
  <si>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</si>
  <si>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</si>
  <si>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</si>
  <si>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</si>
  <si>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</si>
  <si>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</si>
  <si>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</si>
  <si>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</si>
  <si>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</si>
  <si>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</si>
  <si>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</si>
  <si>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</si>
  <si>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</si>
  <si>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</si>
  <si>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</si>
  <si>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</si>
  <si>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</si>
  <si>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</si>
  <si>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</si>
  <si>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</si>
  <si>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</si>
  <si>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</si>
  <si>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</si>
  <si>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</si>
  <si>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</si>
  <si>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</si>
  <si>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</si>
  <si>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</si>
  <si>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</si>
  <si>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</si>
  <si>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</si>
  <si>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</si>
  <si>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</si>
  <si>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</si>
  <si>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</si>
  <si>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</si>
  <si>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</si>
  <si>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</si>
  <si>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</si>
  <si>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</si>
  <si>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</si>
  <si>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</si>
  <si>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</si>
  <si>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</si>
  <si>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</si>
  <si>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</si>
  <si>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</si>
  <si>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</si>
  <si>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</si>
  <si>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</si>
  <si>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</si>
  <si>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</si>
  <si>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</si>
  <si>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</si>
  <si>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</si>
  <si>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</si>
  <si>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</si>
  <si>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</si>
  <si>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</si>
  <si>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</si>
  <si>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</si>
  <si>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</si>
  <si>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</si>
  <si>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</si>
  <si>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</si>
  <si>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</si>
  <si>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</si>
  <si>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</si>
  <si>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</si>
  <si>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</si>
  <si>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</si>
  <si>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</si>
  <si>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</si>
  <si>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</si>
  <si>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</si>
  <si>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</si>
  <si>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</si>
  <si>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</si>
  <si>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</si>
  <si>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</si>
  <si>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</si>
  <si>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</si>
  <si>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</si>
  <si>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</si>
  <si>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</si>
  <si>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</si>
  <si>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</si>
  <si>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</si>
  <si>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</si>
  <si>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</si>
  <si>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</si>
  <si>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</si>
  <si>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</si>
  <si>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</si>
  <si>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</si>
  <si>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</si>
  <si>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</si>
  <si>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</si>
  <si>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</si>
  <si>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</si>
  <si>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</si>
  <si>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</si>
  <si>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</si>
  <si>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</si>
  <si>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</si>
  <si>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</si>
  <si>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</si>
  <si>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</si>
  <si>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</si>
  <si>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</si>
  <si>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</si>
  <si>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</si>
  <si>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</si>
  <si>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</si>
  <si>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</si>
  <si>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</si>
  <si>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</si>
  <si>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</si>
  <si>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</si>
  <si>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</si>
  <si>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</si>
  <si>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</si>
  <si>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</si>
  <si>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</si>
  <si>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</si>
  <si>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</si>
  <si>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</si>
  <si>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</si>
  <si>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</si>
  <si>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</si>
  <si>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</si>
  <si>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</si>
  <si>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</si>
  <si>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</si>
  <si>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</si>
  <si>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</si>
  <si>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</si>
  <si>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</si>
  <si>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</si>
  <si>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</si>
  <si>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</si>
  <si>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</si>
  <si>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</si>
  <si>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</si>
  <si>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</si>
  <si>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</si>
  <si>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</si>
  <si>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</si>
  <si>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</si>
  <si>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</si>
  <si>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</si>
  <si>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</si>
  <si>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</si>
  <si>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</si>
  <si>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</si>
  <si>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</si>
  <si>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</si>
  <si>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</si>
  <si>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</si>
  <si>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</si>
  <si>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</si>
  <si>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</si>
  <si>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</si>
  <si>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</si>
  <si>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</si>
  <si>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</si>
  <si>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</si>
  <si>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</si>
  <si>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</si>
  <si>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</si>
  <si>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</si>
  <si>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</si>
  <si>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</si>
  <si>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</si>
  <si>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</si>
  <si>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</si>
  <si>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</si>
  <si>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</si>
  <si>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</si>
  <si>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</si>
  <si>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</si>
  <si>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</si>
  <si>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</si>
  <si>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</si>
  <si>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</si>
  <si>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</si>
  <si>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</si>
  <si>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</si>
  <si>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</si>
  <si>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</si>
  <si>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</si>
  <si>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</si>
  <si>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</si>
  <si>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</si>
  <si>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</si>
  <si>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</si>
  <si>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</si>
  <si>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</si>
  <si>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</si>
  <si>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</si>
  <si>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</si>
  <si>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</si>
  <si>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</si>
  <si>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</si>
  <si>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</si>
  <si>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</si>
  <si>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</si>
  <si>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</si>
  <si>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</si>
  <si>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</si>
  <si>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</si>
  <si>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</si>
  <si>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</si>
  <si>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</si>
  <si>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</si>
  <si>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</si>
  <si>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</si>
  <si>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</si>
  <si>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</si>
  <si>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</si>
  <si>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</si>
  <si>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</si>
  <si>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</si>
  <si>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</si>
  <si>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</si>
  <si>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</si>
  <si>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</si>
  <si>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</si>
  <si>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</si>
  <si>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</si>
  <si>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</si>
  <si>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</si>
  <si>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</si>
  <si>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</si>
  <si>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</si>
  <si>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</si>
  <si>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</si>
  <si>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</si>
  <si>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</si>
  <si>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</si>
  <si>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</si>
  <si>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</si>
  <si>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</si>
  <si>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</si>
  <si>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</si>
  <si>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</si>
  <si>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</si>
  <si>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</si>
  <si>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</si>
  <si>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</si>
  <si>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</si>
  <si>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</si>
  <si>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</si>
  <si>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</si>
  <si>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</si>
  <si>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</si>
  <si>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</si>
  <si>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</si>
  <si>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</si>
  <si>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</si>
  <si>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</si>
  <si>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</si>
  <si>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</si>
  <si>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</si>
  <si>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</si>
  <si>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</si>
  <si>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</si>
  <si>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</si>
  <si>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</si>
  <si>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</si>
  <si>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</si>
  <si>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</si>
  <si>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</si>
  <si>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</si>
  <si>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</si>
  <si>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</si>
  <si>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</si>
  <si>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</si>
  <si>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</si>
  <si>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</si>
  <si>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</si>
  <si>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</si>
  <si>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</si>
  <si>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</si>
  <si>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</si>
  <si>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</si>
  <si>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</si>
  <si>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</si>
  <si>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</si>
  <si>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</si>
  <si>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</si>
  <si>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</si>
  <si>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</si>
  <si>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</si>
  <si>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</si>
  <si>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</si>
  <si>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</si>
  <si>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</si>
  <si>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</si>
  <si>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</si>
  <si>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</si>
  <si>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</si>
  <si>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</si>
  <si>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</si>
  <si>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</si>
  <si>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</si>
  <si>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</si>
  <si>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</si>
  <si>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</si>
  <si>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</si>
  <si>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</si>
  <si>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</si>
  <si>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</si>
  <si>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</si>
  <si>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</si>
  <si>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</si>
  <si>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</si>
  <si>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</si>
  <si>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</si>
  <si>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</si>
  <si>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</si>
  <si>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</si>
  <si>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</si>
  <si>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</si>
  <si>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</si>
  <si>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</si>
  <si>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</si>
  <si>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</si>
  <si>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</si>
  <si>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</si>
  <si>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</si>
  <si>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</si>
  <si>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</si>
  <si>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</si>
  <si>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</si>
  <si>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</si>
  <si>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</si>
  <si>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</si>
  <si>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</si>
  <si>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</si>
  <si>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</si>
  <si>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</si>
  <si>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</si>
  <si>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</si>
  <si>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</si>
  <si>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</si>
  <si>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</si>
  <si>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</si>
  <si>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</si>
  <si>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</si>
  <si>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</si>
  <si>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</si>
  <si>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</si>
  <si>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</si>
  <si>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</si>
  <si>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</si>
  <si>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</si>
  <si>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</si>
  <si>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</si>
  <si>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</si>
  <si>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</si>
  <si>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</si>
  <si>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</si>
  <si>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</si>
  <si>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</si>
  <si>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</si>
  <si>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</si>
  <si>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</si>
  <si>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</si>
  <si>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</si>
  <si>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</si>
  <si>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</si>
  <si>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</si>
  <si>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</si>
  <si>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</si>
  <si>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</si>
  <si>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</si>
  <si>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</si>
  <si>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</si>
  <si>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</si>
  <si>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</si>
  <si>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</si>
  <si>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</si>
  <si>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</si>
  <si>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</si>
  <si>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</si>
  <si>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</si>
  <si>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</si>
  <si>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</si>
  <si>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</si>
  <si>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</si>
  <si>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</si>
  <si>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</si>
  <si>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</si>
  <si>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</si>
  <si>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</si>
  <si>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</si>
  <si>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</si>
  <si>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</si>
  <si>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</si>
  <si>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</si>
  <si>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</si>
  <si>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</si>
  <si>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</si>
  <si>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</si>
  <si>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</si>
  <si>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</si>
  <si>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</si>
  <si>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</si>
  <si>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</si>
  <si>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</si>
  <si>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</si>
  <si>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</si>
  <si>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</si>
  <si>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</si>
  <si>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</si>
  <si>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</si>
  <si>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</si>
  <si>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</si>
  <si>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</si>
  <si>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</si>
  <si>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</si>
  <si>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</si>
  <si>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</si>
  <si>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</si>
  <si>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</si>
  <si>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</si>
  <si>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</si>
  <si>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</si>
  <si>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</si>
  <si>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</si>
  <si>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</si>
  <si>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</si>
  <si>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</si>
  <si>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</si>
  <si>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</si>
  <si>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</si>
  <si>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</si>
  <si>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</si>
  <si>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</si>
  <si>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</si>
  <si>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</si>
  <si>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</si>
  <si>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</si>
  <si>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</si>
  <si>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</si>
  <si>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</si>
  <si>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</si>
  <si>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</si>
  <si>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</si>
  <si>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</si>
  <si>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</si>
  <si>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</si>
  <si>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</si>
  <si>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</si>
  <si>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</si>
  <si>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</si>
  <si>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</si>
  <si>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</si>
  <si>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</si>
  <si>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</si>
  <si>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</si>
  <si>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</si>
  <si>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</si>
  <si>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</si>
  <si>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</si>
  <si>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</si>
  <si>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</si>
  <si>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</si>
  <si>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</si>
  <si>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</si>
  <si>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</si>
  <si>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</si>
  <si>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</si>
  <si>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</si>
  <si>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</si>
  <si>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</si>
  <si>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</si>
  <si>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</si>
  <si>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</si>
  <si>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</si>
  <si>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</si>
  <si>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</si>
  <si>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</si>
  <si>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</si>
  <si>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</si>
  <si>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</si>
  <si>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</si>
  <si>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</si>
  <si>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</si>
  <si>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</si>
  <si>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</si>
  <si>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</si>
  <si>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</si>
  <si>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</si>
  <si>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</si>
  <si>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</si>
  <si>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</si>
  <si>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</si>
  <si>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</si>
  <si>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</si>
  <si>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</si>
  <si>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</si>
  <si>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</si>
  <si>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</si>
  <si>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</si>
  <si>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</si>
  <si>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</si>
  <si>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</si>
  <si>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</si>
  <si>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</si>
  <si>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</si>
  <si>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</si>
  <si>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</si>
  <si>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</si>
  <si>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</si>
  <si>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</si>
  <si>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</si>
  <si>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</si>
  <si>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</si>
  <si>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</si>
  <si>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</si>
  <si>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</si>
  <si>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</si>
  <si>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</si>
  <si>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</si>
  <si>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</si>
  <si>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</si>
  <si>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</si>
  <si>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</si>
  <si>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</si>
  <si>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</si>
  <si>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</si>
  <si>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</si>
  <si>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</si>
  <si>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</si>
  <si>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</si>
  <si>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</si>
  <si>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</si>
  <si>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</si>
  <si>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</si>
  <si>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</si>
  <si>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</si>
  <si>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</si>
  <si>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</si>
  <si>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</si>
  <si>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</si>
  <si>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</si>
  <si>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</si>
  <si>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</si>
  <si>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</si>
  <si>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</si>
  <si>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</si>
  <si>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</si>
  <si>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</si>
  <si>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</si>
  <si>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</si>
  <si>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</si>
  <si>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</si>
  <si>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</si>
  <si>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</si>
  <si>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</si>
  <si>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</si>
  <si>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</si>
  <si>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</si>
  <si>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</si>
  <si>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</si>
  <si>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</si>
  <si>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</si>
  <si>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</si>
  <si>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</si>
  <si>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</si>
  <si>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</si>
  <si>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</si>
  <si>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</si>
  <si>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</si>
  <si>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</si>
  <si>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</si>
  <si>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</si>
  <si>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</si>
  <si>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</si>
  <si>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</si>
  <si>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</si>
  <si>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</si>
  <si>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</si>
  <si>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</si>
  <si>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</si>
  <si>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</si>
  <si>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</si>
  <si>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</si>
  <si>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</si>
  <si>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</si>
  <si>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</si>
  <si>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</si>
  <si>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</si>
  <si>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</si>
  <si>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</si>
  <si>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</si>
  <si>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</si>
  <si>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</si>
  <si>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</si>
  <si>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</si>
  <si>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</si>
  <si>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</si>
  <si>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</si>
  <si>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</si>
  <si>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</si>
  <si>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</si>
  <si>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</si>
  <si>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</si>
  <si>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</si>
  <si>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</si>
  <si>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</si>
  <si>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</si>
  <si>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</si>
  <si>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</si>
  <si>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</si>
  <si>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</si>
  <si>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</si>
  <si>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</si>
  <si>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</si>
  <si>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</si>
  <si>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</si>
  <si>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</si>
  <si>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</si>
  <si>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</si>
  <si>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</si>
  <si>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</si>
  <si>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</si>
  <si>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</si>
  <si>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</si>
  <si>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</si>
  <si>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</si>
  <si>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</si>
  <si>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</si>
  <si>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</si>
  <si>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</si>
  <si>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</si>
  <si>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</si>
  <si>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</si>
  <si>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</si>
  <si>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</si>
  <si>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</si>
  <si>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</si>
  <si>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</si>
  <si>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</si>
  <si>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</si>
  <si>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</si>
  <si>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</si>
  <si>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</si>
  <si>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</si>
  <si>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</si>
  <si>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</si>
  <si>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</si>
  <si>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</si>
  <si>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</si>
  <si>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</si>
  <si>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</si>
  <si>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</si>
  <si>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</si>
  <si>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</si>
  <si>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</si>
  <si>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</si>
  <si>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</si>
  <si>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</si>
  <si>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</si>
  <si>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</si>
  <si>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</si>
  <si>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</si>
  <si>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</si>
  <si>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</si>
  <si>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</si>
  <si>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</si>
  <si>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</si>
  <si>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</si>
  <si>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</si>
  <si>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</si>
  <si>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</si>
  <si>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</si>
  <si>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</si>
  <si>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</si>
  <si>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</si>
  <si>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</si>
  <si>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</si>
  <si>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</si>
  <si>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</si>
  <si>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</si>
  <si>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</si>
  <si>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</si>
  <si>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</si>
  <si>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</si>
  <si>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</si>
  <si>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</si>
  <si>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</si>
  <si>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</si>
  <si>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</si>
  <si>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</si>
  <si>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</si>
  <si>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</si>
  <si>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</si>
  <si>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</si>
  <si>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</si>
  <si>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</si>
  <si>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</si>
  <si>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</si>
  <si>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</si>
  <si>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</si>
  <si>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</si>
  <si>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</si>
  <si>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</si>
  <si>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</si>
  <si>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</si>
  <si>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</si>
  <si>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</si>
  <si>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</si>
  <si>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</si>
  <si>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</si>
  <si>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</si>
  <si>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</si>
  <si>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</si>
  <si>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</si>
  <si>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</si>
  <si>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</si>
  <si>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</si>
  <si>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</si>
  <si>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</si>
  <si>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</si>
  <si>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</si>
  <si>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</si>
  <si>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</si>
  <si>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</si>
  <si>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</si>
  <si>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</si>
  <si>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</si>
  <si>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</si>
  <si>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</si>
  <si>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</si>
  <si>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</si>
  <si>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</si>
  <si>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</si>
  <si>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</si>
  <si>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</si>
  <si>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</si>
  <si>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</si>
  <si>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</si>
  <si>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</si>
  <si>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</si>
  <si>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</si>
  <si>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</si>
  <si>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</si>
  <si>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</si>
  <si>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</si>
  <si>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</si>
  <si>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</si>
  <si>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</si>
  <si>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</si>
  <si>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</si>
  <si>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</si>
  <si>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</si>
  <si>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</si>
  <si>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</si>
  <si>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</si>
  <si>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</si>
  <si>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</si>
  <si>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</si>
  <si>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</si>
  <si>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</si>
  <si>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</si>
  <si>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</si>
  <si>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</si>
  <si>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</si>
  <si>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</si>
  <si>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</si>
  <si>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</si>
  <si>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</si>
  <si>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</si>
  <si>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</si>
  <si>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</si>
  <si>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</si>
  <si>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</si>
  <si>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</si>
  <si>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</si>
  <si>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</si>
  <si>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</si>
  <si>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</si>
  <si>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</si>
  <si>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</si>
  <si>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</si>
  <si>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</si>
  <si>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</si>
  <si>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</si>
  <si>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</si>
  <si>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</si>
  <si>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</si>
  <si>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</si>
  <si>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</si>
  <si>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</si>
  <si>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</si>
  <si>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</si>
  <si>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</si>
  <si>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</si>
  <si>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</si>
  <si>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</si>
  <si>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</si>
  <si>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</si>
  <si>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</si>
  <si>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</si>
  <si>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</si>
  <si>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</si>
  <si>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</si>
  <si>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</si>
  <si>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</si>
  <si>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</si>
  <si>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</si>
  <si>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</si>
  <si>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</si>
  <si>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</si>
  <si>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</si>
  <si>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</si>
  <si>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</si>
  <si>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</si>
  <si>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</si>
  <si>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</si>
  <si>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</si>
  <si>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</si>
  <si>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</si>
  <si>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</si>
  <si>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</si>
  <si>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</si>
  <si>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</si>
  <si>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</si>
  <si>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</si>
  <si>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</si>
  <si>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</si>
  <si>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</si>
  <si>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</si>
  <si>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</si>
  <si>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</si>
  <si>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</si>
  <si>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</si>
  <si>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</si>
  <si>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</si>
  <si>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</si>
  <si>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</si>
  <si>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</si>
  <si>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</si>
  <si>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</si>
  <si>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</si>
  <si>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</si>
  <si>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</si>
  <si>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</si>
  <si>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</si>
  <si>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</si>
  <si>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</si>
  <si>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</si>
  <si>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</si>
  <si>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</si>
  <si>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</si>
  <si>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</si>
  <si>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</si>
  <si>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</si>
  <si>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</si>
  <si>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</si>
  <si>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</si>
  <si>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</si>
  <si>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</si>
  <si>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</si>
  <si>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</si>
  <si>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</si>
  <si>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</si>
  <si>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</si>
  <si>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</si>
  <si>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</si>
  <si>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</si>
  <si>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</si>
  <si>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</si>
  <si>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</si>
  <si>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</si>
  <si>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</si>
  <si>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</si>
  <si>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</si>
  <si>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</si>
  <si>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</si>
  <si>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</si>
  <si>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</si>
  <si>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</si>
  <si>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</si>
  <si>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</si>
  <si>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</si>
  <si>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</si>
  <si>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</si>
  <si>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</si>
  <si>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</si>
  <si>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</si>
  <si>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</si>
  <si>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</si>
  <si>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</si>
  <si>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</si>
  <si>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</si>
  <si>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</si>
  <si>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</si>
  <si>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</si>
  <si>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</si>
  <si>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</si>
  <si>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</si>
  <si>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</si>
  <si>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</si>
  <si>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</si>
  <si>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</si>
  <si>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</si>
  <si>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</si>
  <si>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</si>
  <si>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</si>
  <si>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</si>
  <si>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</si>
  <si>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</si>
  <si>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</si>
  <si>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</si>
  <si>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</si>
  <si>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</si>
  <si>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</si>
  <si>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</si>
  <si>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</si>
  <si>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</si>
  <si>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</si>
  <si>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</si>
  <si>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</si>
  <si>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</si>
  <si>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</si>
  <si>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</si>
  <si>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</si>
  <si>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</si>
  <si>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</si>
  <si>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</si>
  <si>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</si>
  <si>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</si>
  <si>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</si>
  <si>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</si>
  <si>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</si>
  <si>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</si>
  <si>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</si>
  <si>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</si>
  <si>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</si>
  <si>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</si>
  <si>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</si>
  <si>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</si>
  <si>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</si>
  <si>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</si>
  <si>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</si>
  <si>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</si>
  <si>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</si>
  <si>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</si>
  <si>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</si>
  <si>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</si>
  <si>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</si>
  <si>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</si>
  <si>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</si>
  <si>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</si>
  <si>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</si>
  <si>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</si>
  <si>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</si>
  <si>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</si>
  <si>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</si>
  <si>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</si>
  <si>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</si>
  <si>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</si>
  <si>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</si>
  <si>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</si>
  <si>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</si>
  <si>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</si>
  <si>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</si>
  <si>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</si>
  <si>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</si>
  <si>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</si>
  <si>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</si>
  <si>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</si>
  <si>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</si>
  <si>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</si>
  <si>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</si>
  <si>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</si>
  <si>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</si>
  <si>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</si>
  <si>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</si>
  <si>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</si>
  <si>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</si>
  <si>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</si>
  <si>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</si>
  <si>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</si>
  <si>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</si>
  <si>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</si>
  <si>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</si>
  <si>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</si>
  <si>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</si>
  <si>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</si>
  <si>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</si>
  <si>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</si>
  <si>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</si>
  <si>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</si>
  <si>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</si>
  <si>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</si>
  <si>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</si>
  <si>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</si>
  <si>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</si>
  <si>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</si>
  <si>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</si>
  <si>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</si>
  <si>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</si>
  <si>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</si>
  <si>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</si>
  <si>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</si>
  <si>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</si>
  <si>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</si>
  <si>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</si>
  <si>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</si>
  <si>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</si>
  <si>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</si>
  <si>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</si>
  <si>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</si>
  <si>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</si>
  <si>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</si>
  <si>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</si>
  <si>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</si>
  <si>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</si>
  <si>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</si>
  <si>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</si>
  <si>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</si>
  <si>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</si>
  <si>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</si>
  <si>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</si>
  <si>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</si>
  <si>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</si>
  <si>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</si>
  <si>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</si>
  <si>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</si>
  <si>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</si>
  <si>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</si>
  <si>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</si>
  <si>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</si>
  <si>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</si>
  <si>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</si>
  <si>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</si>
  <si>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</si>
  <si>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</si>
  <si>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</si>
  <si>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</si>
  <si>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</si>
  <si>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</si>
  <si>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</si>
  <si>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</si>
  <si>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</si>
  <si>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</si>
  <si>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</si>
  <si>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</si>
  <si>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</si>
  <si>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</si>
  <si>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</si>
  <si>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</si>
  <si>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</si>
  <si>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</si>
  <si>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</si>
  <si>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</si>
  <si>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</si>
  <si>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</si>
  <si>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</si>
  <si>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</si>
  <si>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</si>
  <si>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</si>
  <si>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</si>
  <si>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</si>
  <si>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</si>
  <si>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</si>
  <si>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</si>
  <si>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</si>
  <si>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</si>
  <si>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</si>
  <si>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</si>
  <si>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</si>
  <si>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</si>
  <si>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</si>
  <si>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</si>
  <si>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</si>
  <si>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</si>
  <si>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</si>
  <si>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</si>
  <si>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</si>
  <si>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</si>
  <si>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</si>
  <si>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</si>
  <si>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</si>
  <si>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</si>
  <si>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</si>
  <si>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</si>
  <si>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</si>
  <si>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</si>
  <si>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</si>
  <si>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</si>
  <si>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</si>
  <si>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</si>
  <si>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</si>
  <si>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</si>
  <si>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</si>
  <si>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</si>
  <si>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</si>
  <si>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</si>
  <si>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</si>
  <si>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</si>
  <si>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</si>
  <si>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</si>
  <si>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</si>
  <si>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</si>
  <si>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</si>
  <si>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</si>
  <si>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</si>
  <si>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</si>
  <si>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</si>
  <si>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</si>
  <si>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</si>
  <si>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</si>
  <si>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</si>
  <si>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</si>
  <si>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</si>
  <si>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</si>
  <si>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</si>
  <si>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</si>
  <si>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</si>
  <si>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</si>
  <si>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</si>
  <si>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</si>
  <si>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</si>
  <si>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</si>
  <si>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</si>
  <si>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</si>
  <si>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</si>
  <si>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</si>
  <si>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</si>
  <si>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</si>
  <si>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</si>
  <si>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</si>
  <si>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</si>
  <si>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</si>
  <si>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</si>
  <si>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</si>
  <si>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</si>
  <si>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</si>
  <si>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</si>
  <si>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</si>
  <si>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</si>
  <si>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</si>
  <si>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</si>
  <si>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</si>
  <si>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</si>
  <si>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</si>
  <si>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</si>
  <si>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</si>
  <si>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</si>
  <si>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</si>
  <si>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</si>
  <si>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</si>
  <si>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</si>
  <si>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</si>
  <si>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</si>
  <si>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</si>
  <si>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</si>
  <si>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</si>
  <si>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</si>
  <si>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</si>
  <si>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</si>
  <si>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</si>
  <si>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</si>
  <si>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</si>
  <si>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</si>
  <si>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</si>
  <si>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</si>
  <si>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</si>
  <si>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</si>
  <si>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</si>
  <si>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</si>
  <si>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</si>
  <si>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</si>
  <si>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</si>
  <si>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</si>
  <si>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</si>
  <si>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</si>
  <si>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</si>
  <si>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</si>
  <si>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</si>
  <si>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</si>
  <si>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</si>
  <si>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</si>
  <si>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</si>
  <si>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</si>
  <si>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</si>
  <si>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</si>
  <si>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</si>
  <si>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</si>
  <si>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</si>
  <si>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</si>
  <si>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</si>
  <si>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</si>
  <si>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</si>
  <si>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</si>
  <si>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</si>
  <si>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</si>
  <si>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</si>
  <si>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</si>
  <si>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</si>
  <si>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</si>
  <si>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</si>
  <si>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</si>
  <si>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</si>
  <si>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</si>
  <si>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</si>
  <si>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</si>
  <si>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</si>
  <si>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</si>
  <si>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</si>
  <si>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</si>
  <si>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</si>
  <si>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</si>
  <si>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</si>
  <si>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</si>
  <si>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</si>
  <si>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</si>
  <si>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</si>
  <si>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</si>
  <si>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</si>
  <si>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</si>
  <si>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</si>
  <si>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</si>
  <si>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</si>
  <si>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</si>
  <si>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</si>
  <si>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</si>
  <si>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</si>
  <si>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</si>
  <si>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</si>
  <si>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</si>
  <si>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</si>
  <si>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</si>
  <si>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</si>
  <si>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</si>
  <si>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</si>
  <si>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</si>
  <si>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</si>
  <si>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</si>
  <si>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</si>
  <si>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</si>
  <si>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</si>
  <si>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</si>
  <si>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</si>
  <si>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</si>
  <si>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</si>
  <si>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</si>
  <si>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</si>
  <si>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</si>
  <si>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</si>
  <si>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</si>
  <si>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</si>
  <si>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</si>
  <si>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</si>
  <si>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</si>
  <si>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</si>
  <si>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</si>
  <si>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</si>
  <si>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</si>
  <si>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</si>
  <si>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</si>
  <si>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</si>
  <si>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</si>
  <si>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</si>
  <si>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</si>
  <si>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</si>
  <si>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</si>
  <si>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</si>
  <si>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</si>
  <si>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</si>
  <si>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</si>
  <si>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</si>
  <si>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</si>
  <si>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</si>
  <si>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</si>
  <si>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</si>
  <si>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</si>
  <si>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</si>
  <si>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</si>
  <si>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</si>
  <si>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</si>
  <si>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</si>
  <si>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</si>
  <si>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</si>
  <si>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</si>
  <si>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</si>
  <si>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</si>
  <si>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</si>
  <si>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</si>
  <si>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</si>
  <si>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</si>
  <si>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</si>
  <si>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</si>
  <si>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</si>
  <si>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</si>
  <si>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</si>
  <si>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</si>
  <si>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</si>
  <si>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</si>
  <si>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</si>
  <si>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</si>
  <si>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</si>
  <si>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</si>
  <si>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</si>
  <si>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</si>
  <si>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</si>
  <si>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</si>
  <si>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</si>
  <si>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</si>
  <si>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</si>
  <si>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</si>
  <si>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</si>
  <si>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</si>
  <si>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</si>
  <si>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</si>
  <si>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</si>
  <si>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</si>
  <si>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</si>
  <si>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</si>
  <si>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</si>
  <si>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</si>
  <si>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</si>
  <si>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</si>
  <si>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</si>
  <si>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</si>
  <si>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</si>
  <si>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</si>
  <si>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</si>
  <si>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</si>
  <si>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</si>
  <si>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</si>
  <si>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</si>
  <si>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</si>
  <si>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</si>
  <si>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</si>
  <si>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</si>
  <si>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</si>
  <si>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</si>
  <si>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</si>
  <si>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</si>
  <si>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</si>
  <si>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</si>
  <si>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</si>
  <si>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</si>
  <si>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</si>
  <si>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</si>
  <si>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</si>
  <si>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</si>
  <si>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</si>
  <si>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</si>
  <si>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</si>
  <si>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</si>
  <si>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</si>
  <si>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</si>
  <si>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</si>
  <si>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</si>
  <si>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</si>
  <si>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</si>
  <si>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</si>
  <si>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</si>
  <si>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</si>
  <si>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</si>
  <si>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</si>
  <si>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</si>
  <si>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</si>
  <si>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</si>
  <si>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</si>
  <si>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</si>
  <si>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</si>
  <si>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</si>
  <si>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</si>
  <si>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</si>
  <si>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</si>
  <si>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</si>
  <si>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</si>
  <si>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</si>
  <si>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</si>
  <si>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</si>
  <si>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</si>
  <si>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</si>
  <si>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</si>
  <si>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</si>
  <si>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</si>
  <si>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</si>
  <si>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</si>
  <si>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</si>
  <si>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</si>
  <si>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</si>
  <si>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</si>
  <si>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</si>
  <si>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</si>
  <si>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</si>
  <si>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</si>
  <si>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</si>
  <si>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</si>
  <si>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</si>
  <si>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</si>
  <si>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</si>
  <si>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</si>
  <si>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</si>
  <si>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</si>
  <si>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</si>
  <si>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</si>
  <si>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</si>
  <si>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</si>
  <si>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</si>
  <si>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</si>
  <si>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</si>
  <si>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</si>
  <si>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</si>
  <si>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</si>
  <si>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</si>
  <si>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</si>
  <si>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</si>
  <si>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</si>
  <si>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</si>
  <si>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</si>
  <si>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</si>
  <si>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</si>
  <si>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</si>
  <si>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</si>
  <si>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</si>
  <si>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</si>
  <si>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</si>
  <si>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</si>
  <si>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</si>
  <si>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</si>
  <si>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</si>
  <si>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</si>
  <si>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</si>
  <si>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</si>
  <si>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</si>
  <si>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</si>
  <si>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</si>
  <si>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</si>
  <si>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</si>
  <si>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</si>
  <si>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</si>
  <si>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</si>
  <si>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</si>
  <si>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</si>
  <si>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</si>
  <si>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</si>
  <si>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</si>
  <si>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</si>
  <si>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</si>
  <si>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</si>
  <si>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</si>
  <si>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</si>
  <si>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</si>
  <si>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</si>
  <si>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</si>
  <si>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</si>
  <si>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</si>
  <si>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</si>
  <si>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</si>
  <si>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</si>
  <si>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</si>
  <si>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</si>
  <si>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</si>
  <si>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</si>
  <si>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</si>
  <si>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</si>
  <si>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</si>
  <si>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</si>
  <si>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</si>
  <si>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</si>
  <si>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</si>
  <si>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</si>
  <si>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</si>
  <si>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</si>
  <si>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</si>
  <si>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</si>
  <si>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</si>
  <si>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</si>
  <si>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</si>
  <si>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</si>
  <si>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</si>
  <si>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</si>
  <si>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</si>
  <si>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</si>
  <si>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</si>
  <si>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</si>
  <si>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</si>
  <si>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</si>
  <si>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</si>
  <si>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</si>
  <si>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</si>
  <si>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</si>
  <si>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</si>
  <si>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</si>
  <si>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</si>
  <si>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</si>
  <si>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</si>
  <si>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</si>
  <si>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</si>
  <si>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</si>
  <si>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</si>
  <si>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</si>
  <si>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</si>
  <si>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</si>
  <si>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</si>
  <si>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</si>
  <si>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</si>
  <si>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</si>
  <si>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</si>
  <si>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</si>
  <si>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</si>
  <si>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</si>
  <si>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</si>
  <si>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</si>
  <si>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</si>
  <si>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</si>
  <si>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</si>
  <si>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</si>
  <si>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</si>
  <si>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</si>
  <si>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</si>
  <si>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</si>
  <si>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</si>
  <si>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</si>
  <si>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</si>
  <si>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</si>
  <si>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</si>
  <si>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</si>
  <si>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</si>
  <si>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</si>
  <si>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</si>
  <si>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</si>
  <si>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</si>
  <si>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</si>
  <si>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</si>
  <si>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</si>
  <si>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</si>
  <si>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</si>
  <si>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</si>
  <si>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</si>
  <si>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</si>
  <si>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</si>
  <si>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</si>
  <si>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</si>
  <si>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</si>
  <si>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</si>
  <si>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</si>
  <si>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</si>
  <si>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</si>
  <si>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</si>
  <si>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</si>
  <si>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</si>
  <si>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</si>
  <si>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</si>
  <si>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</si>
  <si>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</si>
  <si>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</si>
  <si>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</si>
  <si>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</si>
  <si>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</si>
  <si>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</si>
  <si>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</si>
  <si>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</si>
  <si>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</si>
  <si>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</si>
  <si>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</si>
  <si>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</si>
  <si>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</si>
  <si>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</si>
  <si>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</si>
  <si>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</si>
  <si>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</si>
  <si>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</si>
  <si>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</si>
  <si>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</si>
  <si>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</si>
  <si>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</si>
  <si>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</si>
  <si>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</si>
  <si>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</si>
  <si>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</si>
  <si>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</si>
  <si>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</si>
  <si>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</si>
  <si>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</si>
  <si>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</si>
  <si>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</si>
  <si>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</si>
  <si>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</si>
  <si>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</si>
  <si>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</si>
  <si>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</si>
  <si>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</si>
  <si>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</si>
  <si>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</si>
  <si>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</si>
  <si>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</si>
  <si>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</si>
  <si>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</si>
  <si>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</si>
  <si>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</si>
  <si>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</si>
  <si>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</si>
  <si>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</si>
  <si>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</si>
  <si>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</si>
  <si>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</si>
  <si>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</si>
  <si>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</si>
  <si>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</si>
  <si>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</si>
  <si>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</si>
  <si>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</si>
  <si>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</si>
  <si>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</si>
  <si>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</si>
  <si>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</si>
  <si>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</si>
  <si>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</si>
  <si>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</si>
  <si>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</si>
  <si>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</si>
  <si>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</si>
  <si>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</si>
  <si>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</si>
  <si>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</si>
  <si>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</si>
  <si>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</si>
  <si>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</si>
  <si>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</si>
  <si>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</si>
  <si>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</si>
  <si>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</si>
  <si>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</si>
  <si>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</si>
  <si>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</si>
  <si>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</si>
  <si>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</si>
  <si>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</si>
  <si>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</si>
  <si>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</si>
  <si>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</si>
  <si>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</si>
  <si>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</si>
  <si>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</si>
  <si>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</si>
  <si>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</si>
  <si>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</si>
  <si>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</si>
  <si>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</si>
  <si>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</si>
  <si>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</si>
  <si>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</si>
  <si>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</si>
  <si>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</si>
  <si>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</si>
  <si>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</si>
  <si>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</si>
  <si>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</si>
  <si>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</si>
  <si>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</si>
  <si>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</si>
  <si>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</si>
  <si>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</si>
  <si>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</si>
  <si>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</si>
  <si>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</si>
  <si>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</si>
  <si>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</si>
  <si>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</si>
  <si>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</si>
  <si>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</si>
  <si>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</si>
  <si>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</si>
  <si>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</si>
  <si>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</si>
  <si>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</si>
  <si>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</si>
  <si>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</si>
  <si>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</si>
  <si>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</si>
  <si>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</si>
  <si>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</si>
  <si>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</si>
  <si>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</si>
  <si>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</si>
  <si>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</si>
  <si>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</si>
  <si>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</si>
  <si>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</si>
  <si>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</si>
  <si>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</si>
  <si>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</si>
  <si>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</si>
  <si>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</si>
  <si>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</si>
  <si>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</si>
  <si>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</si>
  <si>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</si>
  <si>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</si>
  <si>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</si>
  <si>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</si>
  <si>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</si>
  <si>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</si>
  <si>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</si>
  <si>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</si>
  <si>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</si>
  <si>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</si>
  <si>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</si>
  <si>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</si>
  <si>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</si>
  <si>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</si>
  <si>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</si>
  <si>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</si>
  <si>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</si>
  <si>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</si>
  <si>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</si>
  <si>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</si>
  <si>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</si>
  <si>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</si>
  <si>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</si>
  <si>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</si>
  <si>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</si>
  <si>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</si>
  <si>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</si>
  <si>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</si>
  <si>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</si>
  <si>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</si>
  <si>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</si>
  <si>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</si>
  <si>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</si>
  <si>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</si>
  <si>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</si>
  <si>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</si>
  <si>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</si>
  <si>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</si>
  <si>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</si>
  <si>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</si>
  <si>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</si>
  <si>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</si>
  <si>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</si>
  <si>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</si>
  <si>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</si>
  <si>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</si>
  <si>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</si>
  <si>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</si>
  <si>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</si>
  <si>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</si>
  <si>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</si>
  <si>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</si>
  <si>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</si>
  <si>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</si>
  <si>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</si>
  <si>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</si>
  <si>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</si>
  <si>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</si>
  <si>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</si>
  <si>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</si>
  <si>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</si>
  <si>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</si>
  <si>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</si>
  <si>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</si>
  <si>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</si>
  <si>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</si>
  <si>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</si>
  <si>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</si>
  <si>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</si>
  <si>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</si>
  <si>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</si>
  <si>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</si>
  <si>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</si>
  <si>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</si>
  <si>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</si>
  <si>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</si>
  <si>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</si>
  <si>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</si>
  <si>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</si>
  <si>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</si>
  <si>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</si>
  <si>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</si>
  <si>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</si>
  <si>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</si>
  <si>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</si>
  <si>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</si>
  <si>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</si>
  <si>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</si>
  <si>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</si>
  <si>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</si>
  <si>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</si>
  <si>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</si>
  <si>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</si>
  <si>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</si>
  <si>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</si>
  <si>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</si>
  <si>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</si>
  <si>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</si>
  <si>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</si>
  <si>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</si>
  <si>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</si>
  <si>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</si>
  <si>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</si>
  <si>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</si>
  <si>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</si>
  <si>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</si>
  <si>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</si>
  <si>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</si>
  <si>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</si>
  <si>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</si>
  <si>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</si>
  <si>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</si>
  <si>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</si>
  <si>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</si>
  <si>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</si>
  <si>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</si>
  <si>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</si>
  <si>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</si>
  <si>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</si>
  <si>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</si>
  <si>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</si>
  <si>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</si>
  <si>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</si>
  <si>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</si>
  <si>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</si>
  <si>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</si>
  <si>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</si>
  <si>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</si>
  <si>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</si>
  <si>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</si>
  <si>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</si>
  <si>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</si>
  <si>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</si>
  <si>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</si>
  <si>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</si>
  <si>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</si>
  <si>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</si>
  <si>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</si>
  <si>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</si>
  <si>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</si>
  <si>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</si>
  <si>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</si>
  <si>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</si>
  <si>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</si>
  <si>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</si>
  <si>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</si>
  <si>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</si>
  <si>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</si>
  <si>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</si>
  <si>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</si>
  <si>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</si>
  <si>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</si>
  <si>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</si>
  <si>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</si>
  <si>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</si>
  <si>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</si>
  <si>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</si>
  <si>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</si>
  <si>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</si>
  <si>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</si>
  <si>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</si>
  <si>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</si>
  <si>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</si>
  <si>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</si>
  <si>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</si>
  <si>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</si>
  <si>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</si>
  <si>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</si>
  <si>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</si>
  <si>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</si>
  <si>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</si>
  <si>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</si>
  <si>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</si>
  <si>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</si>
  <si>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</si>
  <si>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</si>
  <si>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</si>
  <si>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</si>
  <si>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</si>
  <si>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</si>
  <si>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</si>
  <si>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</si>
  <si>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</si>
  <si>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</si>
  <si>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</si>
  <si>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</si>
  <si>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</si>
  <si>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</si>
  <si>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</si>
  <si>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</si>
  <si>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</si>
  <si>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</si>
  <si>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</si>
  <si>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</si>
  <si>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</si>
  <si>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</si>
  <si>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</si>
  <si>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</si>
  <si>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</si>
  <si>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</si>
  <si>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</si>
  <si>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</si>
  <si>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</si>
  <si>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</si>
  <si>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</si>
  <si>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</si>
  <si>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</si>
  <si>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</si>
  <si>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</si>
  <si>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</si>
  <si>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</si>
  <si>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</si>
  <si>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</si>
  <si>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</si>
  <si>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</si>
  <si>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</si>
  <si>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</si>
  <si>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</si>
  <si>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</si>
  <si>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</si>
  <si>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</si>
  <si>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</si>
  <si>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</si>
  <si>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</si>
  <si>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</si>
  <si>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</si>
  <si>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</si>
  <si>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</si>
  <si>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</si>
  <si>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</si>
  <si>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</si>
  <si>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</si>
  <si>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</si>
  <si>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</si>
  <si>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</si>
  <si>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</si>
  <si>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</si>
  <si>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</si>
  <si>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</si>
  <si>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</si>
  <si>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</si>
  <si>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</si>
  <si>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</si>
  <si>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</si>
  <si>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</si>
  <si>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</si>
  <si>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</si>
  <si>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</si>
  <si>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</si>
  <si>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</si>
  <si>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</si>
  <si>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</si>
  <si>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</si>
  <si>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</si>
  <si>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</si>
  <si>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</si>
  <si>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</si>
  <si>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</si>
  <si>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</si>
  <si>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</si>
  <si>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</si>
  <si>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</si>
  <si>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</si>
  <si>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</si>
  <si>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</si>
  <si>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</si>
  <si>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</si>
  <si>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</si>
  <si>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</si>
  <si>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</si>
  <si>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</si>
  <si>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</si>
  <si>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</si>
  <si>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</si>
  <si>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</si>
  <si>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</si>
  <si>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</si>
  <si>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</si>
  <si>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</si>
  <si>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</si>
  <si>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</si>
  <si>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</si>
  <si>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</si>
  <si>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</si>
  <si>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</si>
  <si>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</si>
  <si>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</si>
  <si>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</si>
  <si>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</si>
  <si>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</si>
  <si>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</si>
  <si>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</si>
  <si>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</si>
  <si>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</si>
  <si>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</si>
  <si>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</si>
  <si>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</si>
  <si>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</si>
  <si>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</si>
  <si>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</si>
  <si>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</si>
  <si>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</si>
  <si>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</si>
  <si>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</si>
  <si>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</si>
  <si>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</si>
  <si>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</si>
  <si>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</si>
  <si>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</si>
  <si>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</si>
  <si>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</si>
  <si>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</si>
  <si>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</si>
  <si>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</si>
  <si>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</si>
  <si>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</si>
  <si>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</si>
  <si>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</si>
  <si>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</si>
  <si>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</si>
  <si>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</si>
  <si>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</si>
  <si>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</si>
  <si>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</si>
  <si>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</si>
  <si>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</si>
  <si>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</si>
  <si>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</si>
  <si>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</si>
  <si>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</si>
  <si>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</si>
  <si>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</si>
  <si>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</si>
  <si>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</si>
  <si>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</si>
  <si>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</si>
  <si>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</si>
  <si>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</si>
  <si>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</si>
  <si>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</si>
  <si>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</si>
  <si>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</si>
  <si>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</si>
  <si>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</si>
  <si>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</si>
  <si>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</si>
  <si>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</si>
  <si>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</si>
  <si>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</si>
  <si>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</si>
  <si>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</si>
  <si>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</si>
  <si>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</si>
  <si>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</si>
  <si>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</si>
  <si>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</si>
  <si>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</si>
  <si>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</si>
  <si>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</si>
  <si>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</si>
  <si>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</si>
  <si>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</si>
  <si>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</si>
  <si>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</si>
  <si>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</si>
  <si>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</si>
  <si>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</si>
  <si>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</si>
  <si>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</si>
  <si>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</si>
  <si>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</si>
  <si>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</si>
  <si>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</si>
  <si>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</si>
  <si>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</si>
  <si>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</si>
  <si>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</si>
  <si>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</si>
  <si>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</si>
  <si>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</si>
  <si>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</si>
  <si>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</si>
  <si>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</si>
  <si>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</si>
  <si>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</si>
  <si>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</si>
  <si>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</si>
  <si>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</si>
  <si>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</si>
  <si>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</si>
  <si>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</si>
  <si>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</si>
  <si>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</si>
  <si>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</si>
  <si>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</si>
  <si>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</si>
  <si>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</si>
  <si>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</si>
  <si>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</si>
  <si>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</si>
  <si>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</si>
  <si>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</si>
  <si>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</si>
  <si>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</si>
  <si>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</si>
  <si>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</si>
  <si>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</si>
  <si>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</si>
  <si>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</si>
  <si>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</si>
  <si>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</si>
  <si>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</si>
  <si>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</si>
  <si>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</si>
  <si>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</si>
  <si>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</si>
  <si>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</si>
  <si>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</si>
  <si>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</si>
  <si>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</si>
  <si>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</si>
  <si>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</si>
  <si>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</si>
  <si>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</si>
  <si>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</si>
  <si>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</si>
  <si>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</si>
  <si>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</si>
  <si>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</si>
  <si>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</si>
  <si>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</si>
  <si>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</si>
  <si>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</si>
  <si>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</si>
  <si>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</si>
  <si>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</si>
  <si>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</si>
  <si>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</si>
  <si>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</si>
  <si>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</si>
  <si>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</si>
  <si>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</si>
  <si>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</si>
  <si>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</si>
  <si>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</si>
  <si>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</si>
  <si>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</si>
  <si>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</si>
  <si>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</si>
  <si>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</si>
  <si>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</si>
  <si>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</si>
  <si>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</si>
  <si>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</si>
  <si>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</si>
  <si>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</si>
  <si>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</si>
  <si>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</si>
  <si>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</si>
  <si>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</si>
  <si>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</si>
  <si>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</si>
  <si>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</si>
  <si>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</si>
  <si>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</si>
  <si>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</si>
  <si>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</si>
  <si>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</si>
  <si>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</si>
  <si>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</si>
  <si>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</si>
  <si>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</si>
  <si>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</si>
  <si>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</si>
  <si>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</si>
  <si>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</si>
  <si>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</si>
  <si>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</si>
  <si>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</si>
  <si>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</si>
  <si>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</si>
  <si>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</si>
  <si>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</si>
  <si>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</si>
  <si>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</si>
  <si>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</si>
  <si>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</si>
  <si>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</si>
  <si>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</si>
  <si>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</si>
  <si>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</si>
  <si>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</si>
  <si>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</si>
  <si>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</si>
  <si>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</si>
  <si>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</si>
  <si>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</si>
  <si>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</si>
  <si>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</si>
  <si>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</si>
  <si>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</si>
  <si>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</si>
  <si>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</si>
  <si>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</si>
  <si>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</si>
  <si>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</si>
  <si>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</si>
  <si>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</si>
  <si>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</si>
  <si>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</si>
  <si>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</si>
  <si>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</si>
  <si>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</si>
  <si>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</si>
  <si>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</si>
  <si>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</si>
  <si>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</si>
  <si>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</si>
  <si>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</si>
  <si>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</si>
  <si>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</si>
  <si>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</si>
  <si>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</si>
  <si>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</si>
  <si>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</si>
  <si>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</si>
  <si>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</si>
  <si>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</si>
  <si>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</si>
  <si>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</si>
  <si>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</si>
  <si>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</si>
  <si>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</si>
  <si>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</si>
  <si>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</si>
  <si>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</si>
  <si>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</si>
  <si>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</si>
  <si>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</si>
  <si>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</si>
  <si>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</si>
  <si>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</si>
  <si>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</si>
  <si>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</si>
  <si>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</si>
  <si>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</si>
  <si>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</si>
  <si>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</si>
  <si>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</si>
  <si>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</si>
  <si>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</si>
  <si>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</si>
  <si>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</si>
  <si>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</si>
  <si>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</si>
  <si>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</si>
  <si>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</si>
  <si>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</si>
  <si>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</si>
  <si>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</si>
  <si>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</si>
  <si>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</si>
  <si>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</si>
  <si>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</si>
  <si>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</si>
  <si>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</si>
  <si>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</si>
  <si>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</si>
  <si>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</si>
  <si>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</si>
  <si>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</si>
  <si>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</si>
  <si>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</si>
  <si>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</si>
  <si>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</si>
  <si>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</si>
  <si>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</si>
  <si>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</si>
  <si>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</si>
  <si>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</si>
  <si>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</si>
  <si>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</si>
  <si>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</si>
  <si>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</si>
  <si>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</si>
  <si>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</si>
  <si>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</si>
  <si>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</si>
  <si>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</si>
  <si>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</si>
  <si>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</si>
  <si>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</si>
  <si>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</si>
  <si>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</si>
  <si>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</si>
  <si>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</si>
  <si>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</si>
  <si>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</si>
  <si>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</si>
  <si>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</si>
  <si>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</si>
  <si>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</si>
  <si>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</si>
  <si>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</si>
  <si>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</si>
  <si>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</si>
  <si>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</si>
  <si>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</si>
  <si>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</si>
  <si>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</si>
  <si>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</si>
  <si>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</si>
  <si>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</si>
  <si>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</si>
  <si>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</si>
  <si>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</si>
  <si>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</si>
  <si>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</si>
  <si>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</si>
  <si>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</si>
  <si>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</si>
  <si>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</si>
  <si>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</si>
  <si>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</si>
  <si>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</si>
  <si>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</si>
  <si>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</si>
  <si>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</si>
  <si>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</si>
  <si>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</si>
  <si>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</si>
  <si>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</si>
  <si>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</si>
  <si>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</si>
  <si>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</si>
  <si>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</si>
  <si>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</si>
  <si>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</si>
  <si>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</si>
  <si>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</si>
  <si>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</si>
  <si>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</si>
  <si>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</si>
  <si>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</si>
  <si>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</si>
  <si>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</si>
  <si>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</si>
  <si>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</si>
  <si>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</si>
  <si>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</si>
  <si>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</si>
  <si>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</si>
  <si>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</si>
  <si>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</si>
  <si>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</si>
  <si>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</si>
  <si>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</si>
  <si>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</si>
  <si>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</si>
  <si>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</si>
  <si>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</si>
  <si>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</si>
  <si>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</si>
  <si>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</si>
  <si>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</si>
  <si>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</si>
  <si>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</si>
  <si>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</si>
  <si>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</si>
  <si>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</si>
  <si>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</si>
  <si>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</si>
  <si>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</si>
  <si>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</si>
  <si>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</si>
  <si>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</si>
  <si>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</si>
  <si>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</si>
  <si>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</si>
  <si>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</si>
  <si>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</si>
  <si>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</si>
  <si>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</si>
  <si>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</si>
  <si>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</si>
  <si>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</si>
  <si>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</si>
  <si>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</si>
  <si>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</si>
  <si>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</si>
  <si>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</si>
  <si>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</si>
  <si>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</si>
  <si>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</si>
  <si>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</si>
  <si>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</si>
  <si>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</si>
  <si>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</si>
  <si>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</si>
  <si>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</si>
  <si>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</si>
  <si>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</si>
  <si>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</si>
  <si>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</si>
  <si>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</si>
  <si>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</si>
  <si>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</si>
  <si>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</si>
  <si>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</si>
  <si>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</si>
  <si>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</si>
  <si>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</si>
  <si>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</si>
  <si>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</si>
  <si>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</si>
  <si>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</si>
  <si>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</si>
  <si>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</si>
  <si>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</si>
  <si>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</si>
  <si>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</si>
  <si>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</si>
  <si>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</si>
  <si>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</si>
  <si>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</si>
  <si>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</si>
  <si>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</si>
  <si>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</si>
  <si>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</si>
  <si>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</si>
  <si>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</si>
  <si>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</si>
  <si>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</si>
  <si>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</si>
  <si>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</si>
  <si>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</si>
  <si>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</si>
  <si>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</si>
  <si>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</si>
  <si>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</si>
  <si>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</si>
  <si>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</si>
  <si>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</si>
  <si>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</si>
  <si>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</si>
  <si>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</si>
  <si>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</si>
  <si>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</si>
  <si>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</si>
  <si>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</si>
  <si>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</si>
  <si>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</si>
  <si>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</si>
  <si>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</si>
  <si>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</si>
  <si>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</si>
  <si>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</si>
  <si>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</si>
  <si>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</si>
  <si>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</si>
  <si>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</si>
  <si>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</si>
  <si>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</si>
  <si>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</si>
  <si>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</si>
  <si>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</si>
  <si>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</si>
  <si>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</si>
  <si>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</si>
  <si>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</si>
  <si>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</si>
  <si>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</si>
  <si>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</si>
  <si>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</si>
  <si>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</si>
  <si>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</si>
  <si>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</si>
  <si>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</si>
  <si>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</si>
  <si>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</si>
  <si>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</si>
  <si>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</si>
  <si>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</si>
  <si>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</si>
  <si>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</si>
  <si>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</si>
  <si>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</si>
  <si>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</si>
  <si>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</si>
  <si>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</si>
  <si>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</si>
  <si>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</si>
  <si>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</si>
  <si>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</si>
  <si>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</si>
  <si>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</si>
  <si>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</si>
  <si>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</si>
  <si>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</si>
  <si>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</si>
  <si>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</si>
  <si>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</si>
  <si>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</si>
  <si>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</si>
  <si>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</si>
  <si>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</si>
  <si>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</si>
  <si>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</si>
  <si>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</si>
  <si>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</si>
  <si>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</si>
  <si>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</si>
  <si>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</si>
  <si>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</si>
  <si>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</si>
  <si>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</si>
  <si>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</si>
  <si>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</si>
  <si>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</si>
  <si>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</si>
  <si>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</si>
  <si>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</si>
  <si>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</si>
  <si>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</si>
  <si>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</si>
  <si>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</si>
  <si>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</si>
  <si>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</si>
  <si>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</si>
  <si>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</si>
  <si>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</si>
  <si>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</si>
  <si>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</si>
  <si>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</si>
  <si>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</si>
  <si>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</si>
  <si>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</si>
  <si>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</si>
  <si>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</si>
  <si>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</si>
  <si>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</si>
  <si>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</si>
  <si>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</si>
  <si>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</si>
  <si>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</si>
  <si>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</si>
  <si>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</si>
  <si>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</si>
  <si>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</si>
  <si>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</si>
  <si>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</si>
  <si>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</si>
  <si>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</si>
  <si>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</si>
  <si>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</si>
  <si>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</si>
  <si>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</si>
  <si>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</si>
  <si>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</si>
  <si>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</si>
  <si>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</si>
  <si>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</si>
  <si>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</si>
  <si>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</si>
  <si>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</si>
  <si>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</si>
  <si>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</si>
  <si>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</si>
  <si>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</si>
  <si>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</si>
  <si>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</si>
  <si>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</si>
  <si>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</si>
  <si>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</si>
  <si>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</si>
  <si>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</si>
  <si>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</si>
  <si>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</si>
  <si>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</si>
  <si>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</si>
  <si>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</si>
  <si>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</si>
  <si>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</si>
  <si>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</si>
  <si>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</si>
  <si>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</si>
  <si>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</si>
  <si>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</si>
  <si>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</si>
  <si>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</si>
  <si>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</si>
  <si>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</si>
  <si>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</si>
  <si>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</si>
  <si>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</si>
  <si>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</si>
  <si>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</si>
  <si>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</si>
  <si>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</si>
  <si>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</si>
  <si>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</si>
  <si>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</si>
  <si>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</si>
  <si>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</si>
  <si>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</si>
  <si>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</si>
  <si>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</si>
  <si>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</si>
  <si>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</si>
  <si>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</si>
  <si>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</si>
  <si>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</si>
  <si>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</si>
  <si>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</si>
  <si>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</si>
  <si>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</si>
  <si>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</si>
  <si>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</si>
  <si>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</si>
  <si>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</si>
  <si>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</si>
  <si>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</si>
  <si>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</si>
  <si>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</si>
  <si>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</si>
  <si>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</si>
  <si>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</si>
  <si>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</si>
  <si>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</si>
  <si>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</si>
  <si>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</si>
  <si>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</si>
  <si>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</si>
  <si>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</si>
  <si>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</si>
  <si>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</si>
  <si>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</si>
  <si>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</si>
  <si>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</si>
  <si>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</si>
  <si>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</si>
  <si>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</si>
  <si>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</si>
  <si>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</si>
  <si>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</si>
  <si>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</si>
  <si>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</si>
  <si>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</si>
  <si>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</si>
  <si>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</si>
  <si>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</si>
  <si>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</si>
  <si>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</si>
  <si>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</si>
  <si>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</si>
  <si>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</si>
  <si>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</si>
  <si>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</si>
  <si>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</si>
  <si>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</si>
  <si>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</si>
  <si>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</si>
  <si>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</si>
  <si>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</si>
  <si>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</si>
  <si>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</si>
  <si>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</si>
  <si>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</si>
  <si>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</si>
  <si>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</si>
  <si>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</si>
  <si>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</si>
  <si>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</si>
  <si>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</si>
  <si>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</si>
  <si>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</si>
  <si>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</si>
  <si>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</si>
  <si>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</si>
  <si>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</si>
  <si>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</si>
  <si>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</si>
  <si>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</si>
  <si>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</si>
  <si>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</si>
  <si>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</si>
  <si>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</si>
  <si>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</si>
  <si>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</si>
  <si>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</si>
  <si>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</si>
  <si>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</si>
  <si>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</si>
  <si>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</si>
  <si>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</si>
  <si>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</si>
  <si>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</si>
  <si>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</si>
  <si>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</si>
  <si>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</si>
  <si>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</si>
  <si>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</si>
  <si>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</si>
  <si>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</si>
  <si>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</si>
  <si>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</si>
  <si>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</si>
  <si>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</si>
  <si>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</si>
  <si>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</si>
  <si>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</si>
  <si>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</si>
  <si>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</si>
  <si>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</si>
  <si>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</si>
  <si>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</si>
  <si>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</si>
  <si>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</si>
  <si>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</si>
  <si>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</si>
  <si>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</si>
  <si>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</si>
  <si>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</si>
  <si>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</si>
  <si>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</si>
  <si>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</si>
  <si>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</si>
  <si>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</si>
  <si>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</si>
  <si>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</si>
  <si>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</si>
  <si>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</si>
  <si>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</si>
  <si>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</si>
  <si>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</si>
  <si>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</si>
  <si>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</si>
  <si>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</si>
  <si>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</si>
  <si>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</si>
  <si>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</si>
  <si>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</si>
  <si>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</si>
  <si>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</si>
  <si>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</si>
  <si>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</si>
  <si>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</si>
  <si>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</si>
  <si>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</si>
  <si>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</si>
  <si>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</si>
  <si>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</si>
  <si>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</si>
  <si>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</si>
  <si>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</si>
  <si>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</si>
  <si>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</si>
  <si>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</si>
  <si>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</si>
  <si>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</si>
  <si>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</si>
  <si>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</si>
  <si>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</si>
  <si>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</si>
  <si>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</si>
  <si>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</si>
  <si>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</si>
  <si>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</si>
  <si>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</si>
  <si>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</si>
  <si>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</si>
  <si>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</si>
  <si>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</si>
  <si>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</si>
  <si>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</si>
  <si>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</si>
  <si>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</si>
  <si>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</si>
  <si>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</si>
  <si>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</si>
  <si>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</si>
  <si>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</si>
  <si>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</si>
  <si>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</si>
  <si>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</si>
  <si>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</si>
  <si>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</si>
  <si>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</si>
  <si>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</si>
  <si>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</si>
  <si>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</si>
  <si>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</si>
  <si>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</si>
  <si>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</si>
  <si>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</si>
  <si>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</si>
  <si>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</si>
  <si>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</si>
  <si>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</si>
  <si>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</si>
  <si>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</si>
  <si>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</si>
  <si>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</si>
  <si>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</si>
  <si>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</si>
  <si>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</si>
  <si>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</si>
  <si>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</si>
  <si>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</si>
  <si>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</si>
  <si>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</si>
  <si>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</si>
  <si>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</si>
  <si>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</si>
  <si>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</si>
  <si>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</si>
  <si>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</si>
  <si>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</si>
  <si>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</si>
  <si>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</si>
  <si>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</si>
  <si>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</si>
  <si>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</si>
  <si>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</si>
  <si>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</si>
  <si>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</si>
  <si>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</si>
  <si>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</si>
  <si>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</si>
  <si>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</si>
  <si>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</si>
  <si>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</si>
  <si>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</si>
  <si>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</si>
  <si>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</si>
  <si>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</si>
  <si>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</si>
  <si>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</si>
  <si>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</si>
  <si>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</si>
  <si>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</si>
  <si>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</si>
  <si>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</si>
  <si>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</si>
  <si>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</si>
  <si>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</si>
  <si>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</si>
  <si>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</si>
  <si>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</si>
  <si>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</si>
  <si>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</si>
  <si>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</si>
  <si>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</si>
  <si>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</si>
  <si>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</si>
  <si>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</si>
  <si>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</si>
  <si>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</si>
  <si>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</si>
  <si>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</si>
  <si>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</si>
  <si>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</si>
  <si>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</si>
  <si>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</si>
  <si>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</si>
  <si>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</si>
  <si>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</si>
  <si>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</si>
  <si>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</si>
  <si>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</si>
  <si>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</si>
  <si>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</si>
  <si>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</si>
  <si>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</si>
  <si>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</si>
  <si>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</si>
  <si>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</si>
  <si>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</si>
  <si>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</si>
  <si>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</si>
  <si>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</si>
  <si>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</si>
  <si>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</si>
  <si>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</si>
  <si>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</si>
  <si>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</si>
  <si>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</si>
  <si>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</si>
  <si>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</si>
  <si>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</si>
  <si>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</si>
  <si>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</si>
  <si>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</si>
  <si>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</si>
  <si>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</si>
  <si>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</si>
  <si>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</si>
  <si>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</si>
  <si>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</si>
  <si>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</si>
  <si>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</si>
  <si>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</si>
  <si>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</si>
  <si>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</si>
  <si>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</si>
  <si>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</si>
  <si>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</si>
  <si>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</si>
  <si>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</si>
  <si>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</si>
  <si>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</si>
  <si>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</si>
  <si>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</si>
  <si>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</si>
  <si>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</si>
  <si>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</si>
  <si>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</si>
  <si>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</si>
  <si>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</si>
  <si>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</si>
  <si>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</si>
  <si>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</si>
  <si>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</si>
  <si>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</si>
  <si>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</si>
  <si>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</si>
  <si>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</si>
  <si>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</si>
  <si>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</si>
  <si>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</si>
  <si>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</si>
  <si>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</si>
  <si>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</si>
  <si>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</si>
  <si>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</si>
  <si>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</si>
  <si>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</si>
  <si>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</si>
  <si>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</si>
  <si>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</si>
  <si>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</si>
  <si>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</si>
  <si>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</si>
  <si>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</si>
  <si>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</si>
  <si>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</si>
  <si>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</si>
  <si>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</si>
  <si>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</si>
  <si>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</si>
  <si>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</si>
  <si>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</si>
  <si>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</si>
  <si>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</si>
  <si>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</si>
  <si>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</si>
  <si>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</si>
  <si>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</si>
  <si>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</si>
  <si>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</si>
  <si>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</si>
  <si>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</si>
  <si>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</si>
  <si>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</si>
  <si>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</si>
  <si>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</si>
  <si>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</si>
  <si>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</si>
  <si>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</si>
  <si>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</si>
  <si>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</si>
  <si>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</si>
  <si>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</si>
  <si>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</si>
  <si>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</si>
  <si>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</si>
  <si>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</si>
  <si>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</si>
  <si>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</si>
  <si>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</si>
  <si>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</si>
  <si>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</si>
  <si>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</si>
  <si>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</si>
  <si>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</si>
  <si>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</si>
  <si>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</si>
  <si>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</si>
  <si>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</si>
  <si>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</si>
  <si>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</si>
  <si>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</si>
  <si>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</si>
  <si>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</si>
  <si>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</si>
  <si>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</si>
  <si>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</si>
  <si>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</si>
  <si>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</si>
  <si>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</si>
  <si>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</si>
  <si>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</si>
  <si>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</si>
  <si>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</si>
  <si>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</si>
  <si>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</si>
  <si>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</si>
  <si>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</si>
  <si>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</si>
  <si>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</si>
  <si>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</si>
  <si>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</si>
  <si>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</si>
  <si>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</si>
  <si>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</si>
  <si>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</si>
  <si>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</si>
  <si>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</si>
  <si>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</si>
  <si>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</si>
  <si>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</si>
  <si>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</si>
  <si>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</si>
  <si>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</si>
  <si>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</si>
  <si>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</si>
  <si>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</si>
  <si>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</si>
  <si>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</si>
  <si>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</si>
  <si>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</si>
  <si>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</si>
  <si>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</si>
  <si>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</si>
  <si>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</si>
  <si>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</si>
  <si>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</si>
  <si>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</si>
  <si>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</si>
  <si>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</si>
  <si>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</si>
  <si>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</si>
  <si>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</si>
  <si>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</si>
  <si>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</si>
  <si>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</si>
  <si>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</si>
  <si>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</si>
  <si>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</si>
  <si>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</si>
  <si>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</si>
  <si>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</si>
  <si>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</si>
  <si>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</si>
  <si>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</si>
  <si>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</si>
  <si>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</si>
  <si>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</si>
  <si>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</si>
  <si>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</si>
  <si>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</si>
  <si>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</si>
  <si>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</si>
  <si>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</si>
  <si>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</si>
  <si>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</si>
  <si>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</si>
  <si>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</si>
  <si>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</si>
  <si>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</si>
  <si>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</si>
  <si>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</si>
  <si>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</si>
  <si>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</si>
  <si>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</si>
  <si>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</si>
  <si>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</si>
  <si>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</si>
  <si>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</si>
  <si>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</si>
  <si>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</si>
  <si>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</si>
  <si>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</si>
  <si>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</si>
  <si>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</si>
  <si>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</si>
  <si>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</si>
  <si>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</si>
  <si>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</si>
  <si>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</si>
  <si>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</si>
  <si>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</si>
  <si>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</si>
  <si>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</si>
  <si>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</si>
  <si>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</si>
  <si>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</si>
  <si>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</si>
  <si>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</si>
  <si>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</si>
  <si>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</si>
  <si>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</si>
  <si>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</si>
  <si>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</si>
  <si>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</si>
  <si>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</si>
  <si>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</si>
  <si>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</si>
  <si>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</si>
  <si>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</si>
  <si>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</si>
  <si>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</si>
  <si>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</si>
  <si>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</si>
  <si>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</si>
  <si>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</si>
  <si>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</si>
  <si>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</si>
  <si>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</si>
  <si>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</si>
  <si>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</si>
  <si>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</si>
  <si>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</si>
  <si>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</si>
  <si>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</si>
  <si>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</si>
  <si>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</si>
  <si>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</si>
  <si>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</si>
  <si>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</si>
  <si>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</si>
  <si>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</si>
  <si>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</si>
  <si>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</si>
  <si>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</si>
  <si>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</si>
  <si>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</si>
  <si>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</si>
  <si>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</si>
  <si>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</si>
  <si>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</si>
  <si>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</si>
  <si>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</si>
  <si>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</si>
  <si>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</si>
  <si>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</si>
  <si>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</si>
  <si>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</si>
  <si>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</si>
  <si>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</si>
  <si>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</si>
  <si>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</si>
  <si>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</si>
  <si>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</si>
  <si>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</si>
  <si>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</si>
  <si>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</si>
  <si>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</si>
  <si>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</si>
  <si>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</si>
  <si>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</si>
  <si>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</si>
  <si>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</si>
  <si>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</si>
  <si>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</si>
  <si>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</si>
  <si>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</si>
  <si>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</si>
  <si>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</si>
  <si>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</si>
  <si>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</si>
  <si>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</si>
  <si>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</si>
  <si>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</si>
  <si>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</si>
  <si>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</si>
  <si>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</si>
  <si>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</si>
  <si>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</si>
  <si>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</si>
  <si>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</si>
  <si>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</si>
  <si>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</si>
  <si>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</si>
  <si>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</si>
  <si>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</si>
  <si>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</si>
  <si>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</si>
  <si>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</si>
  <si>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</si>
  <si>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</si>
  <si>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</si>
  <si>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</si>
  <si>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</si>
  <si>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</si>
  <si>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</si>
  <si>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</si>
  <si>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</si>
  <si>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</si>
  <si>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</si>
  <si>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</si>
  <si>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</si>
  <si>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</si>
  <si>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</si>
  <si>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</si>
  <si>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</si>
  <si>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</si>
  <si>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</si>
  <si>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</si>
  <si>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</si>
  <si>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</si>
  <si>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</si>
  <si>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</si>
  <si>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</si>
  <si>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</si>
  <si>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</si>
  <si>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</si>
  <si>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</si>
  <si>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</si>
  <si>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</si>
  <si>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</si>
  <si>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</si>
  <si>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</si>
  <si>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</si>
  <si>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</si>
  <si>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</si>
  <si>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</si>
  <si>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</si>
  <si>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</si>
  <si>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</si>
  <si>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</si>
  <si>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</si>
  <si>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</si>
  <si>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</si>
  <si>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</si>
  <si>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</si>
  <si>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</si>
  <si>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</si>
  <si>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</si>
  <si>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</si>
  <si>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</si>
  <si>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</si>
  <si>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</si>
  <si>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</si>
  <si>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</si>
  <si>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</si>
  <si>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</si>
  <si>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</si>
  <si>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</si>
  <si>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</si>
  <si>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</si>
  <si>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</si>
  <si>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</si>
  <si>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</si>
  <si>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</si>
  <si>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</si>
  <si>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</si>
  <si>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</si>
  <si>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</si>
  <si>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</si>
  <si>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</si>
  <si>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</si>
  <si>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</si>
  <si>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</si>
  <si>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</si>
  <si>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</si>
  <si>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</si>
  <si>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</si>
  <si>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</si>
  <si>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</si>
  <si>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</si>
  <si>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</si>
  <si>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</si>
  <si>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</si>
  <si>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</si>
  <si>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</si>
  <si>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</si>
  <si>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</si>
  <si>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</si>
  <si>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</si>
  <si>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</si>
  <si>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</si>
  <si>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</si>
  <si>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</si>
  <si>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</si>
  <si>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</si>
  <si>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</si>
  <si>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</si>
  <si>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</si>
  <si>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</si>
  <si>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</si>
  <si>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</si>
  <si>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</si>
  <si>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</si>
  <si>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</si>
  <si>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</si>
  <si>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</si>
  <si>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</si>
  <si>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</si>
  <si>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</si>
  <si>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</si>
  <si>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</si>
  <si>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</si>
  <si>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</si>
  <si>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</si>
  <si>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</si>
  <si>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</si>
  <si>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</si>
  <si>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</si>
  <si>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</si>
  <si>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</si>
  <si>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</si>
  <si>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</si>
  <si>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</si>
  <si>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</si>
  <si>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</si>
  <si>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</si>
  <si>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</si>
  <si>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</si>
  <si>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</si>
  <si>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</si>
  <si>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</si>
  <si>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</si>
  <si>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</si>
  <si>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</si>
  <si>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</si>
  <si>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</si>
  <si>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</si>
  <si>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</si>
  <si>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</si>
  <si>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</si>
  <si>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</si>
  <si>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</si>
  <si>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</si>
  <si>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</si>
  <si>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</si>
  <si>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</si>
  <si>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</si>
  <si>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</si>
  <si>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</si>
  <si>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</si>
  <si>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</si>
  <si>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</si>
  <si>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</si>
  <si>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</si>
  <si>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</si>
  <si>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</si>
  <si>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</si>
  <si>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</si>
  <si>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</si>
  <si>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</si>
  <si>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</si>
  <si>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</si>
  <si>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</si>
  <si>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</si>
  <si>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</si>
  <si>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</si>
  <si>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</si>
  <si>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</si>
  <si>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</si>
  <si>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</si>
  <si>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</si>
  <si>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</si>
  <si>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</si>
  <si>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</si>
  <si>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</si>
  <si>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</si>
  <si>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</si>
  <si>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</si>
  <si>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</si>
  <si>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</si>
  <si>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</si>
  <si>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</si>
  <si>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</si>
  <si>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</si>
  <si>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</si>
  <si>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</si>
  <si>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</si>
  <si>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</si>
  <si>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</si>
  <si>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</si>
  <si>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</si>
  <si>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</si>
  <si>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</si>
  <si>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</si>
  <si>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</si>
  <si>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</si>
  <si>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</si>
  <si>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</si>
  <si>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</si>
  <si>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</si>
  <si>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</si>
  <si>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</si>
  <si>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</si>
  <si>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</si>
  <si>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</si>
  <si>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</si>
  <si>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</si>
  <si>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</si>
  <si>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</si>
  <si>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</si>
  <si>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</si>
  <si>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</si>
  <si>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</si>
  <si>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</si>
  <si>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</si>
  <si>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</si>
  <si>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</si>
  <si>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</si>
  <si>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</si>
  <si>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</si>
  <si>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</si>
  <si>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</si>
  <si>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</si>
  <si>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</si>
  <si>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</si>
  <si>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</si>
  <si>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</si>
  <si>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</si>
  <si>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</si>
  <si>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</si>
  <si>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</si>
  <si>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</si>
  <si>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</si>
  <si>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</si>
  <si>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</si>
  <si>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</si>
  <si>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</si>
  <si>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</si>
  <si>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</si>
  <si>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</si>
  <si>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</si>
  <si>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</si>
  <si>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</si>
  <si>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</si>
  <si>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</si>
  <si>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</si>
  <si>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</si>
  <si>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</si>
  <si>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</si>
  <si>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</si>
  <si>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</si>
  <si>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</si>
  <si>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</si>
  <si>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</si>
  <si>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</si>
  <si>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</si>
  <si>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</si>
  <si>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</si>
  <si>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</si>
  <si>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</si>
  <si>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</si>
  <si>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</si>
  <si>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</si>
  <si>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</si>
  <si>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</si>
  <si>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</si>
  <si>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</si>
  <si>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</si>
  <si>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</si>
  <si>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</si>
  <si>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</si>
  <si>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</si>
  <si>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</si>
  <si>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</si>
  <si>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</si>
  <si>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</si>
  <si>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</si>
  <si>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</si>
  <si>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</si>
  <si>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</si>
  <si>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</si>
  <si>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</si>
  <si>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</si>
  <si>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</si>
  <si>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</si>
  <si>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</si>
  <si>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</si>
  <si>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</si>
  <si>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</si>
  <si>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</si>
  <si>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</si>
  <si>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</si>
  <si>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</si>
  <si>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</si>
  <si>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</si>
  <si>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</si>
  <si>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</si>
  <si>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</si>
  <si>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</si>
  <si>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</si>
  <si>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</si>
  <si>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</si>
  <si>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</si>
  <si>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</si>
  <si>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</si>
  <si>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</si>
  <si>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</si>
  <si>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</si>
  <si>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</si>
  <si>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</si>
  <si>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</si>
  <si>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</si>
  <si>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</si>
  <si>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</si>
  <si>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</si>
  <si>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</si>
  <si>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</si>
  <si>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</si>
  <si>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</si>
  <si>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</si>
  <si>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</si>
  <si>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</si>
  <si>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</si>
  <si>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</si>
  <si>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</si>
  <si>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</si>
  <si>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</si>
  <si>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</si>
  <si>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</si>
  <si>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</si>
  <si>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</si>
  <si>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</si>
  <si>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</si>
  <si>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</si>
  <si>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</si>
  <si>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</si>
  <si>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</si>
  <si>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</si>
  <si>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</si>
  <si>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</si>
  <si>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</si>
  <si>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</si>
  <si>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</si>
  <si>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</si>
  <si>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</si>
  <si>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</si>
  <si>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</si>
  <si>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</si>
  <si>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</si>
  <si>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</si>
  <si>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</si>
  <si>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</si>
  <si>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</si>
  <si>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</si>
  <si>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</si>
  <si>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</si>
  <si>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</si>
  <si>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</si>
  <si>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</si>
  <si>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</si>
  <si>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</si>
  <si>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</si>
  <si>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</si>
  <si>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</si>
  <si>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</si>
  <si>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</si>
  <si>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</si>
  <si>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</si>
  <si>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</si>
  <si>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</si>
  <si>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</si>
  <si>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</si>
  <si>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</si>
  <si>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</si>
  <si>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</si>
  <si>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</si>
  <si>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</si>
  <si>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</si>
  <si>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</si>
  <si>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</si>
  <si>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</si>
  <si>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</si>
  <si>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</si>
  <si>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</si>
  <si>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</si>
  <si>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</si>
  <si>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</si>
  <si>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</si>
  <si>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</si>
  <si>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</si>
  <si>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</si>
  <si>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</si>
  <si>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</si>
  <si>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</si>
  <si>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</si>
  <si>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</si>
  <si>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</si>
  <si>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</si>
  <si>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</si>
  <si>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</si>
  <si>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</si>
  <si>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</si>
  <si>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</si>
  <si>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</si>
  <si>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</si>
  <si>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</si>
  <si>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</si>
  <si>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</si>
  <si>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</si>
  <si>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</si>
  <si>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</si>
  <si>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</si>
  <si>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</si>
  <si>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</si>
  <si>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</si>
  <si>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</si>
  <si>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</si>
  <si>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</si>
  <si>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</si>
  <si>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</si>
  <si>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</si>
  <si>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</si>
  <si>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</si>
  <si>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</si>
  <si>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</si>
  <si>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</si>
  <si>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</si>
  <si>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</si>
  <si>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</si>
  <si>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</si>
  <si>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</si>
  <si>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</si>
  <si>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</si>
  <si>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</si>
  <si>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</si>
  <si>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</si>
  <si>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</si>
  <si>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</si>
  <si>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</si>
  <si>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</si>
  <si>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</si>
  <si>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</si>
  <si>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</si>
  <si>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</si>
  <si>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</si>
  <si>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</si>
  <si>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</si>
  <si>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</si>
  <si>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</si>
  <si>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</si>
  <si>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</si>
  <si>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</si>
  <si>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</si>
  <si>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</si>
  <si>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</si>
  <si>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</si>
  <si>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</si>
  <si>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</si>
  <si>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</si>
  <si>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</si>
  <si>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</si>
  <si>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</si>
  <si>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</si>
  <si>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</si>
  <si>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</si>
  <si>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</si>
  <si>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</si>
  <si>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</si>
  <si>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</si>
  <si>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</si>
  <si>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</si>
  <si>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</si>
  <si>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</si>
  <si>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</si>
  <si>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</si>
  <si>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</si>
  <si>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</si>
  <si>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</si>
  <si>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</si>
  <si>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</si>
  <si>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</si>
  <si>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</si>
  <si>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</si>
  <si>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</si>
  <si>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</si>
  <si>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</si>
  <si>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</si>
  <si>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</si>
  <si>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</si>
  <si>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</si>
  <si>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</si>
  <si>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</si>
  <si>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</si>
  <si>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</si>
  <si>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</si>
  <si>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</si>
  <si>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</si>
  <si>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</si>
  <si>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</si>
  <si>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</si>
  <si>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</si>
  <si>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</si>
  <si>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</si>
  <si>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</si>
  <si>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</si>
  <si>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</si>
  <si>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</si>
  <si>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</si>
  <si>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</si>
  <si>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</si>
  <si>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</si>
  <si>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</si>
  <si>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</si>
  <si>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</si>
  <si>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</si>
  <si>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</si>
  <si>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</si>
  <si>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</si>
  <si>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</si>
  <si>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</si>
  <si>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</si>
  <si>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</si>
  <si>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</si>
  <si>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</si>
  <si>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</si>
  <si>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</si>
  <si>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</si>
  <si>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</si>
  <si>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</si>
  <si>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</si>
  <si>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</si>
  <si>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</si>
  <si>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</si>
  <si>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</si>
  <si>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</si>
  <si>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</si>
  <si>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</si>
  <si>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</si>
  <si>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</si>
  <si>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</si>
  <si>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</si>
  <si>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</si>
  <si>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</si>
  <si>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</si>
  <si>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</si>
  <si>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</si>
  <si>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</si>
  <si>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</si>
  <si>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</si>
  <si>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</si>
  <si>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</si>
  <si>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</si>
  <si>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</si>
  <si>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</si>
  <si>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</si>
  <si>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</si>
  <si>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</si>
  <si>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</si>
  <si>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</si>
  <si>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</si>
  <si>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</si>
  <si>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</si>
  <si>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</si>
  <si>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</si>
  <si>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</si>
  <si>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</si>
  <si>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</si>
  <si>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</si>
  <si>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</si>
  <si>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</si>
  <si>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</si>
  <si>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</si>
  <si>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</si>
  <si>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</si>
  <si>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</si>
  <si>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</si>
  <si>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</si>
  <si>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</si>
  <si>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</si>
  <si>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</si>
  <si>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</si>
  <si>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</si>
  <si>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</si>
  <si>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</si>
  <si>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</si>
  <si>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</si>
  <si>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</si>
  <si>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</si>
  <si>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</si>
  <si>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</si>
  <si>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</si>
  <si>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</si>
  <si>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</si>
  <si>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</si>
  <si>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</si>
  <si>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</si>
  <si>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</si>
  <si>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</si>
  <si>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</si>
  <si>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</si>
  <si>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</si>
  <si>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</si>
  <si>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</si>
  <si>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</si>
  <si>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</si>
  <si>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</si>
  <si>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</si>
  <si>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</si>
  <si>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</si>
  <si>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</si>
  <si>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</si>
  <si>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</si>
  <si>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</si>
  <si>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</si>
  <si>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</si>
  <si>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</si>
  <si>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</si>
  <si>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</si>
  <si>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</si>
  <si>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</si>
  <si>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</si>
  <si>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</si>
  <si>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</si>
  <si>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</si>
  <si>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</si>
  <si>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</si>
  <si>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</si>
  <si>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</si>
  <si>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</si>
  <si>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</si>
  <si>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</si>
  <si>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</si>
  <si>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</si>
  <si>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</si>
  <si>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</si>
  <si>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</si>
  <si>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</si>
  <si>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</si>
  <si>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</si>
  <si>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</si>
  <si>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</si>
  <si>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</si>
  <si>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</si>
  <si>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</si>
  <si>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</si>
  <si>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</si>
  <si>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</si>
  <si>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</si>
  <si>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</si>
  <si>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</si>
  <si>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</si>
  <si>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</si>
  <si>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</si>
  <si>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</si>
  <si>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</si>
  <si>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</si>
  <si>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</si>
  <si>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</si>
  <si>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</si>
  <si>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</si>
  <si>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</si>
  <si>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</si>
  <si>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</si>
  <si>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</si>
  <si>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</si>
  <si>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</si>
  <si>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</si>
  <si>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</si>
  <si>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</si>
  <si>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</si>
  <si>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</si>
  <si>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</si>
  <si>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</si>
  <si>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</si>
  <si>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</si>
  <si>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</si>
  <si>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</si>
  <si>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</si>
  <si>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</si>
  <si>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</si>
  <si>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</si>
  <si>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</si>
  <si>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</si>
  <si>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</si>
  <si>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</si>
  <si>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</si>
  <si>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</si>
  <si>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</si>
  <si>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</si>
  <si>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</si>
  <si>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</si>
  <si>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</si>
  <si>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</si>
  <si>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</si>
  <si>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</si>
  <si>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</si>
  <si>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</si>
  <si>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</si>
  <si>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</si>
  <si>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</si>
  <si>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</si>
  <si>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</si>
  <si>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</si>
  <si>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</si>
  <si>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</si>
  <si>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</si>
  <si>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</si>
  <si>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</si>
  <si>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</si>
  <si>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</si>
  <si>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</si>
  <si>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</si>
  <si>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</si>
  <si>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</si>
  <si>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</si>
  <si>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</si>
  <si>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</si>
  <si>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</si>
  <si>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</si>
  <si>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</si>
  <si>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</si>
  <si>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</si>
  <si>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</si>
  <si>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</si>
  <si>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</si>
  <si>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</si>
  <si>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</si>
  <si>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</si>
  <si>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</si>
  <si>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</si>
  <si>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</si>
  <si>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</si>
  <si>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</si>
  <si>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</si>
  <si>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</si>
  <si>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</si>
  <si>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</si>
  <si>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</si>
  <si>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</si>
  <si>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</si>
  <si>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</si>
  <si>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</si>
  <si>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</si>
  <si>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</si>
  <si>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</si>
  <si>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</si>
  <si>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</si>
  <si>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</si>
  <si>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</si>
  <si>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</si>
  <si>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</si>
  <si>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</si>
  <si>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</si>
  <si>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</si>
  <si>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</si>
  <si>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</si>
  <si>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</si>
  <si>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</si>
  <si>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</si>
  <si>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</si>
  <si>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</si>
  <si>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</si>
  <si>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</si>
  <si>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</si>
  <si>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</si>
  <si>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</si>
  <si>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</si>
  <si>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</si>
  <si>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</si>
  <si>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</si>
  <si>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</si>
  <si>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</si>
  <si>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</si>
  <si>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</si>
  <si>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</si>
  <si>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</si>
  <si>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</si>
  <si>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</si>
  <si>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</si>
  <si>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</si>
  <si>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</si>
  <si>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</si>
  <si>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</si>
  <si>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</si>
  <si>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</si>
  <si>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</si>
  <si>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</si>
  <si>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</si>
  <si>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</si>
  <si>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</si>
  <si>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</si>
  <si>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</si>
  <si>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</si>
  <si>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</si>
  <si>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</si>
  <si>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</si>
  <si>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</si>
  <si>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</si>
  <si>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</si>
  <si>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</si>
  <si>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</si>
  <si>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</si>
  <si>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</si>
  <si>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</si>
  <si>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</si>
  <si>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</si>
  <si>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</si>
  <si>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</si>
  <si>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</si>
  <si>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</si>
  <si>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</si>
  <si>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</si>
  <si>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</si>
  <si>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</si>
  <si>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</si>
  <si>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</si>
  <si>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</si>
  <si>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</si>
  <si>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</si>
  <si>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</si>
  <si>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</si>
  <si>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</si>
  <si>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</si>
  <si>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</si>
  <si>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</si>
  <si>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</si>
  <si>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</si>
  <si>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</si>
  <si>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</si>
  <si>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</si>
  <si>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</si>
  <si>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</si>
  <si>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</si>
  <si>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</si>
  <si>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</si>
  <si>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</si>
  <si>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</si>
  <si>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</si>
  <si>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</si>
  <si>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</si>
  <si>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</si>
  <si>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</si>
  <si>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</si>
  <si>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</si>
  <si>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</si>
  <si>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</si>
  <si>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</si>
  <si>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</si>
  <si>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</si>
  <si>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</si>
  <si>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</si>
  <si>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</si>
  <si>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</si>
  <si>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</si>
  <si>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</si>
  <si>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</si>
  <si>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</si>
  <si>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</si>
  <si>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</si>
  <si>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</si>
  <si>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</si>
  <si>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</si>
  <si>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</si>
  <si>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</si>
  <si>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</si>
  <si>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</si>
  <si>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</si>
  <si>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</si>
  <si>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</si>
  <si>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</si>
  <si>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</si>
  <si>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</si>
  <si>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</si>
  <si>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</si>
  <si>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</si>
  <si>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</si>
  <si>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</si>
  <si>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</si>
  <si>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</si>
  <si>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</si>
  <si>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</si>
  <si>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</si>
  <si>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</si>
  <si>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</si>
  <si>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</si>
  <si>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</si>
  <si>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</si>
  <si>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</si>
  <si>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</si>
  <si>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</si>
  <si>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</si>
  <si>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</si>
  <si>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</si>
  <si>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</si>
  <si>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</si>
  <si>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</si>
  <si>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</si>
  <si>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</si>
  <si>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</si>
  <si>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</si>
  <si>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</si>
  <si>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</si>
  <si>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</si>
  <si>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</si>
  <si>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</si>
  <si>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</si>
  <si>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</si>
  <si>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</si>
  <si>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</si>
  <si>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</si>
  <si>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</si>
  <si>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</si>
  <si>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</si>
  <si>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</si>
  <si>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</si>
  <si>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</si>
  <si>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</si>
  <si>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</si>
  <si>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</si>
  <si>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</si>
  <si>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</si>
  <si>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</si>
  <si>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</si>
  <si>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</si>
  <si>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</si>
  <si>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</si>
  <si>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</si>
  <si>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</si>
  <si>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</si>
  <si>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</si>
  <si>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</si>
  <si>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</si>
  <si>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</si>
  <si>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</si>
  <si>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</si>
  <si>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</si>
  <si>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</si>
  <si>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</si>
  <si>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</si>
  <si>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</si>
  <si>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</si>
  <si>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</si>
  <si>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</si>
  <si>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</si>
  <si>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</si>
  <si>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</si>
  <si>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</si>
  <si>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</si>
  <si>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</si>
  <si>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</si>
  <si>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</si>
  <si>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</si>
  <si>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</si>
  <si>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</si>
  <si>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</si>
  <si>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</si>
  <si>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</si>
  <si>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</si>
  <si>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</si>
  <si>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</si>
  <si>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</si>
  <si>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</si>
  <si>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</si>
  <si>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</si>
  <si>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</si>
  <si>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</si>
  <si>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</si>
  <si>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</si>
  <si>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</si>
  <si>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</si>
  <si>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</si>
  <si>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</si>
  <si>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</si>
  <si>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</si>
  <si>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</si>
  <si>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</si>
  <si>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</si>
  <si>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</si>
  <si>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</si>
  <si>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</si>
  <si>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</si>
  <si>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</si>
  <si>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</si>
  <si>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</si>
  <si>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</si>
  <si>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</si>
  <si>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</si>
  <si>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</si>
  <si>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</si>
  <si>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</si>
  <si>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</si>
  <si>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</si>
  <si>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</si>
  <si>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</si>
  <si>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</si>
  <si>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</si>
  <si>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</si>
  <si>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</si>
  <si>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</si>
  <si>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</si>
  <si>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</si>
  <si>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</si>
  <si>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</si>
  <si>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</si>
  <si>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</si>
  <si>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</si>
  <si>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</si>
  <si>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</si>
  <si>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</si>
  <si>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</si>
  <si>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</si>
  <si>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</si>
  <si>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</si>
  <si>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</si>
  <si>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</si>
  <si>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</si>
  <si>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</si>
  <si>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</si>
  <si>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</si>
  <si>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</si>
  <si>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</si>
  <si>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</si>
  <si>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</si>
  <si>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</si>
  <si>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</si>
  <si>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</si>
  <si>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</si>
  <si>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</si>
  <si>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</si>
  <si>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</si>
  <si>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</si>
  <si>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</si>
  <si>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</si>
  <si>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</si>
  <si>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</si>
  <si>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</si>
  <si>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</si>
  <si>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</si>
  <si>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</si>
  <si>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</si>
  <si>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</si>
  <si>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</si>
  <si>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</si>
  <si>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</si>
  <si>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</si>
  <si>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</si>
  <si>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</si>
  <si>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</si>
  <si>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</si>
  <si>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</si>
  <si>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</si>
  <si>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</si>
  <si>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</si>
  <si>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</si>
  <si>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</si>
  <si>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</si>
  <si>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</si>
  <si>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</si>
  <si>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</si>
  <si>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</si>
  <si>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</si>
  <si>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</si>
  <si>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</si>
  <si>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</si>
  <si>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</si>
  <si>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</si>
  <si>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</si>
  <si>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</si>
  <si>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</si>
  <si>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</si>
  <si>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</si>
  <si>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</si>
  <si>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</si>
  <si>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</si>
  <si>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</si>
  <si>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</si>
  <si>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</si>
  <si>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</si>
  <si>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</si>
  <si>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</si>
  <si>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</si>
  <si>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</si>
  <si>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</si>
  <si>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</si>
  <si>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</si>
  <si>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</si>
  <si>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</si>
  <si>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</si>
  <si>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</si>
  <si>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</si>
  <si>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</si>
  <si>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</si>
  <si>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</si>
  <si>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</si>
  <si>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</si>
  <si>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</si>
  <si>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</si>
  <si>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</si>
  <si>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</si>
  <si>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</si>
  <si>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</si>
  <si>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</si>
  <si>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</si>
  <si>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</si>
  <si>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</si>
  <si>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</si>
  <si>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</si>
  <si>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</si>
  <si>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</si>
  <si>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</si>
  <si>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</si>
  <si>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</si>
  <si>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</si>
  <si>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</si>
  <si>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</si>
  <si>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</si>
  <si>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</si>
  <si>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</si>
  <si>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</si>
  <si>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</si>
  <si>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</si>
  <si>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</si>
  <si>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</si>
  <si>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</si>
  <si>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</si>
  <si>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</si>
  <si>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</si>
  <si>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</si>
  <si>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</si>
  <si>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</si>
  <si>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</si>
  <si>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</si>
  <si>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</si>
  <si>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</si>
  <si>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</si>
  <si>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</si>
  <si>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</si>
  <si>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</si>
  <si>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</si>
  <si>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</si>
  <si>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</si>
  <si>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</si>
  <si>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</si>
  <si>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</si>
  <si>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</si>
  <si>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</si>
  <si>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</si>
  <si>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</si>
  <si>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</si>
  <si>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</si>
  <si>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</si>
  <si>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</si>
  <si>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</si>
  <si>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</si>
  <si>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</si>
  <si>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</si>
  <si>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</si>
  <si>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</si>
  <si>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</si>
  <si>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</si>
  <si>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</si>
  <si>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</si>
  <si>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</si>
  <si>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</si>
  <si>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</si>
  <si>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</si>
  <si>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</si>
  <si>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</si>
  <si>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</si>
  <si>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</si>
  <si>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</si>
  <si>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</si>
  <si>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</si>
  <si>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</si>
  <si>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</si>
  <si>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</si>
  <si>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</si>
  <si>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</si>
  <si>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</si>
  <si>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</si>
  <si>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</si>
  <si>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</si>
  <si>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</si>
  <si>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</si>
  <si>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</si>
  <si>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</si>
  <si>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</si>
  <si>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</si>
  <si>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</si>
  <si>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</si>
  <si>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</si>
  <si>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</si>
  <si>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</si>
  <si>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</si>
  <si>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</si>
  <si>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</si>
  <si>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</si>
  <si>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</si>
  <si>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</si>
  <si>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</si>
  <si>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</si>
  <si>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</si>
  <si>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</si>
  <si>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</si>
  <si>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</si>
  <si>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</si>
  <si>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</si>
  <si>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</si>
  <si>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</si>
  <si>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</si>
  <si>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</si>
  <si>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</si>
  <si>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</si>
  <si>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</si>
  <si>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</si>
  <si>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</si>
  <si>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</si>
  <si>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</si>
  <si>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</si>
  <si>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</si>
  <si>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</si>
  <si>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</si>
  <si>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</si>
  <si>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</si>
  <si>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</si>
  <si>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</si>
  <si>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</si>
  <si>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</si>
  <si>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</si>
  <si>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</si>
  <si>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</si>
  <si>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</si>
  <si>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</si>
  <si>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</si>
  <si>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</si>
  <si>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</si>
  <si>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</si>
  <si>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</si>
  <si>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</si>
  <si>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</si>
  <si>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</si>
  <si>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</si>
  <si>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</si>
  <si>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</si>
  <si>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</si>
  <si>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</si>
  <si>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</si>
  <si>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</si>
  <si>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</si>
  <si>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</si>
  <si>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</si>
  <si>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</si>
  <si>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</si>
  <si>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</si>
  <si>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</si>
  <si>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</si>
  <si>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</si>
  <si>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</si>
  <si>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</si>
  <si>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</si>
  <si>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</si>
  <si>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</si>
  <si>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</si>
  <si>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</si>
  <si>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</si>
  <si>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</si>
  <si>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</si>
  <si>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</si>
  <si>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</si>
  <si>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</si>
  <si>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</si>
  <si>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</si>
  <si>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</si>
  <si>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</si>
  <si>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</si>
  <si>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</si>
  <si>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</si>
  <si>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</si>
  <si>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</si>
  <si>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</si>
  <si>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</si>
  <si>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</si>
  <si>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</si>
  <si>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</si>
  <si>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</si>
  <si>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</si>
  <si>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</si>
  <si>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</si>
  <si>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</si>
  <si>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</si>
  <si>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</si>
  <si>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</si>
  <si>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</si>
  <si>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</si>
  <si>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</si>
  <si>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</si>
  <si>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</si>
  <si>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</si>
  <si>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</si>
  <si>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</si>
  <si>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</si>
  <si>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</si>
  <si>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</si>
  <si>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</si>
  <si>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</si>
  <si>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</si>
  <si>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</si>
  <si>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</si>
  <si>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</si>
  <si>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</si>
  <si>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</si>
  <si>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</si>
  <si>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</si>
  <si>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</si>
  <si>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</si>
  <si>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</si>
  <si>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</si>
  <si>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</si>
  <si>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</si>
  <si>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</si>
  <si>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</si>
  <si>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</si>
  <si>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</si>
  <si>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</si>
  <si>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</si>
  <si>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</si>
  <si>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</si>
  <si>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</si>
  <si>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</si>
  <si>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</si>
  <si>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</si>
  <si>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</si>
  <si>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</si>
  <si>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</si>
  <si>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</si>
  <si>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</si>
  <si>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</si>
  <si>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</si>
  <si>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</si>
  <si>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</si>
  <si>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</si>
  <si>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</si>
  <si>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</si>
  <si>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</si>
  <si>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</si>
  <si>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</si>
  <si>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</si>
  <si>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</si>
  <si>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</si>
  <si>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</si>
  <si>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</si>
  <si>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</si>
  <si>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</si>
  <si>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</si>
  <si>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</si>
  <si>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</si>
  <si>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</si>
  <si>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</si>
  <si>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</si>
  <si>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</si>
  <si>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</si>
  <si>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</si>
  <si>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</si>
  <si>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</si>
  <si>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</si>
  <si>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</si>
  <si>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</si>
  <si>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</si>
  <si>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</si>
  <si>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</si>
  <si>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</si>
  <si>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</si>
  <si>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</si>
  <si>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</si>
  <si>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</si>
  <si>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</si>
  <si>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</si>
  <si>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</si>
  <si>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</si>
  <si>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</si>
  <si>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</si>
  <si>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</si>
  <si>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</si>
  <si>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</si>
  <si>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</si>
  <si>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</si>
  <si>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</si>
  <si>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</si>
  <si>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</si>
  <si>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</si>
  <si>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</si>
  <si>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</si>
  <si>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</si>
  <si>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</si>
  <si>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</si>
  <si>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</si>
  <si>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</si>
  <si>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</si>
  <si>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</si>
  <si>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</si>
  <si>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</si>
  <si>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</si>
  <si>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</si>
  <si>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</si>
  <si>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</si>
  <si>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</si>
  <si>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</si>
  <si>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</si>
  <si>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</si>
  <si>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</si>
  <si>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</si>
  <si>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</si>
  <si>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</si>
  <si>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</si>
  <si>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</si>
  <si>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</si>
  <si>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</si>
  <si>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</si>
  <si>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</si>
  <si>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</si>
  <si>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</si>
  <si>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</si>
  <si>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</si>
  <si>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</si>
  <si>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</si>
  <si>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</si>
  <si>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</si>
  <si>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</si>
  <si>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</si>
  <si>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</si>
  <si>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</si>
  <si>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</si>
  <si>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</si>
  <si>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</si>
  <si>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</si>
  <si>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</si>
  <si>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</si>
  <si>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</si>
  <si>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</si>
  <si>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</si>
  <si>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</si>
  <si>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</si>
  <si>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</si>
  <si>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</si>
  <si>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</si>
  <si>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</si>
  <si>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</si>
  <si>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</si>
  <si>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</si>
  <si>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</si>
  <si>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</si>
  <si>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</si>
  <si>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</si>
  <si>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</si>
  <si>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</si>
  <si>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</si>
  <si>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</si>
  <si>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</si>
  <si>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</si>
  <si>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</si>
  <si>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</si>
  <si>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</si>
  <si>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</si>
  <si>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</si>
  <si>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</si>
  <si>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</si>
  <si>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</si>
  <si>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</si>
  <si>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</si>
  <si>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</si>
  <si>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</si>
  <si>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</si>
  <si>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</si>
  <si>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</si>
  <si>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</si>
  <si>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</si>
  <si>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</si>
  <si>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</si>
  <si>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</si>
  <si>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</si>
  <si>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</si>
  <si>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</si>
  <si>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</si>
  <si>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</si>
  <si>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</si>
  <si>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</si>
  <si>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</si>
  <si>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</si>
  <si>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</si>
  <si>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</si>
  <si>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</si>
  <si>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</si>
  <si>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</si>
  <si>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</si>
  <si>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</si>
  <si>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</si>
  <si>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</si>
  <si>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</si>
  <si>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</si>
  <si>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</si>
  <si>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</si>
  <si>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</si>
  <si>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</si>
  <si>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</si>
  <si>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</si>
  <si>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</si>
  <si>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</si>
  <si>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</si>
  <si>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</si>
  <si>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</si>
  <si>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</si>
  <si>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</si>
  <si>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</si>
  <si>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</si>
  <si>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</si>
  <si>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</si>
  <si>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</si>
  <si>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</si>
  <si>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</si>
  <si>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</si>
  <si>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</si>
  <si>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</si>
  <si>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</si>
  <si>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</si>
  <si>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</si>
  <si>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</si>
  <si>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</si>
  <si>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</si>
  <si>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</si>
  <si>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</si>
  <si>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</si>
  <si>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</si>
  <si>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</si>
  <si>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</si>
  <si>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</si>
  <si>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</si>
  <si>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</si>
  <si>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</si>
  <si>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</si>
  <si>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</si>
  <si>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</si>
  <si>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</si>
  <si>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</si>
  <si>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</si>
  <si>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</si>
  <si>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</si>
  <si>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</si>
  <si>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</si>
  <si>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</si>
  <si>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</si>
  <si>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</si>
  <si>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</si>
  <si>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</si>
  <si>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</si>
  <si>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</si>
  <si>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</si>
  <si>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</si>
  <si>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</si>
  <si>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</si>
  <si>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</si>
  <si>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</si>
  <si>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</si>
  <si>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</si>
  <si>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</si>
  <si>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</si>
  <si>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</si>
  <si>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</si>
  <si>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</si>
  <si>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</si>
  <si>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</si>
  <si>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</si>
  <si>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</si>
  <si>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</si>
  <si>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</si>
  <si>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</si>
  <si>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</si>
  <si>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</si>
  <si>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</si>
  <si>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</si>
  <si>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</si>
  <si>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</si>
  <si>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</si>
  <si>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</si>
  <si>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</si>
  <si>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</si>
  <si>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</si>
  <si>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</si>
  <si>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</si>
  <si>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</si>
  <si>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</si>
  <si>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</si>
  <si>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</si>
  <si>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</si>
  <si>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</si>
  <si>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</si>
  <si>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</si>
  <si>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</si>
  <si>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</si>
  <si>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</si>
  <si>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</si>
  <si>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</si>
  <si>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</si>
  <si>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</si>
  <si>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</si>
  <si>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</si>
  <si>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</si>
  <si>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</si>
  <si>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</si>
  <si>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</si>
  <si>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</si>
  <si>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</si>
  <si>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</si>
  <si>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</si>
  <si>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</si>
  <si>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</si>
  <si>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</si>
  <si>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</si>
  <si>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</si>
  <si>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</si>
  <si>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</si>
  <si>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</si>
  <si>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</si>
  <si>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</si>
  <si>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</si>
  <si>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</si>
  <si>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</si>
  <si>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</si>
  <si>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</si>
  <si>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</si>
  <si>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</si>
  <si>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</si>
  <si>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</si>
  <si>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</si>
  <si>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</si>
  <si>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</si>
  <si>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</si>
  <si>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</si>
  <si>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</si>
  <si>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</si>
  <si>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</si>
  <si>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</si>
  <si>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</si>
  <si>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</si>
  <si>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</si>
  <si>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</si>
  <si>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</si>
  <si>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</si>
  <si>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</si>
  <si>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</si>
  <si>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</si>
  <si>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</si>
  <si>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</si>
  <si>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</si>
  <si>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</si>
  <si>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</si>
  <si>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</si>
  <si>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</si>
  <si>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</si>
  <si>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</si>
  <si>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</si>
  <si>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</si>
  <si>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</si>
  <si>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</si>
  <si>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</si>
  <si>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</si>
  <si>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</si>
  <si>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</si>
  <si>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</si>
  <si>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</si>
  <si>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</si>
  <si>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</si>
  <si>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</si>
  <si>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</si>
  <si>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</si>
  <si>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</si>
  <si>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</si>
  <si>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</si>
  <si>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</si>
  <si>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</si>
  <si>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</si>
  <si>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</si>
  <si>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</si>
  <si>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</si>
  <si>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</si>
  <si>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</si>
  <si>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</si>
  <si>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</si>
  <si>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</si>
  <si>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</si>
  <si>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</si>
  <si>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</si>
  <si>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</si>
  <si>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</si>
  <si>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</si>
  <si>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</si>
  <si>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</si>
  <si>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</si>
  <si>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</si>
  <si>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</si>
  <si>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</si>
  <si>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</si>
  <si>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</si>
  <si>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</si>
  <si>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</si>
  <si>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</si>
  <si>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</si>
  <si>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</si>
  <si>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</si>
  <si>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</si>
  <si>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</si>
  <si>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</si>
  <si>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</si>
  <si>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</si>
  <si>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</si>
  <si>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</si>
  <si>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</si>
  <si>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</si>
  <si>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</si>
  <si>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</si>
  <si>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</si>
  <si>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</si>
  <si>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</si>
  <si>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</si>
  <si>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</si>
  <si>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</si>
  <si>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</si>
  <si>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</si>
  <si>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</si>
  <si>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</si>
  <si>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</si>
  <si>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</si>
  <si>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</si>
  <si>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</si>
  <si>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</si>
  <si>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</si>
  <si>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</si>
  <si>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</si>
  <si>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</si>
  <si>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</si>
  <si>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</si>
  <si>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</si>
  <si>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</si>
  <si>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</si>
  <si>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</si>
  <si>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</si>
  <si>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</si>
  <si>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</si>
  <si>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</si>
  <si>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</si>
  <si>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</si>
  <si>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</si>
  <si>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</si>
  <si>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</si>
  <si>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</si>
  <si>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</si>
  <si>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</si>
  <si>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</si>
  <si>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</si>
  <si>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</si>
  <si>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</si>
  <si>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</si>
  <si>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</si>
  <si>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</si>
  <si>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</si>
  <si>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</si>
  <si>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</si>
  <si>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</si>
  <si>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</si>
  <si>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</si>
  <si>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</si>
  <si>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</si>
  <si>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</si>
  <si>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</si>
  <si>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</si>
  <si>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</si>
  <si>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</si>
  <si>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</si>
  <si>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</si>
  <si>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</si>
  <si>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</si>
  <si>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</si>
  <si>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</si>
  <si>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</si>
  <si>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</si>
  <si>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</si>
  <si>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</si>
  <si>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</si>
  <si>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</si>
  <si>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</si>
  <si>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</si>
  <si>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</si>
  <si>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</si>
  <si>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</si>
  <si>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</si>
  <si>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</si>
  <si>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</si>
  <si>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</si>
  <si>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</si>
  <si>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</si>
  <si>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</si>
  <si>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</si>
  <si>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</si>
  <si>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</si>
  <si>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</si>
  <si>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</si>
  <si>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</si>
  <si>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</si>
  <si>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</si>
  <si>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</si>
  <si>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</si>
  <si>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</si>
  <si>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</si>
  <si>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</si>
  <si>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</si>
  <si>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</si>
  <si>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</si>
  <si>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</si>
  <si>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</si>
  <si>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</si>
  <si>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</si>
  <si>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</si>
  <si>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</si>
  <si>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</si>
  <si>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</si>
  <si>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</si>
  <si>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</si>
  <si>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</si>
  <si>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</si>
  <si>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</si>
  <si>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</si>
  <si>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</si>
  <si>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</si>
  <si>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</si>
  <si>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</si>
  <si>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</si>
  <si>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</si>
  <si>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</si>
  <si>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</si>
  <si>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</si>
  <si>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</si>
  <si>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</si>
  <si>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</si>
  <si>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</si>
  <si>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</si>
  <si>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</si>
  <si>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</si>
  <si>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</si>
  <si>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</si>
  <si>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</si>
  <si>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</si>
  <si>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</si>
  <si>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</si>
  <si>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</si>
  <si>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</si>
  <si>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</si>
  <si>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</si>
  <si>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</si>
  <si>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</si>
  <si>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</si>
  <si>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</si>
  <si>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</si>
  <si>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</si>
  <si>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</si>
  <si>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</si>
  <si>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</si>
  <si>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</si>
  <si>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</si>
  <si>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</si>
  <si>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</si>
  <si>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</si>
  <si>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</si>
  <si>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</si>
  <si>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</si>
  <si>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</si>
  <si>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</si>
  <si>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</si>
  <si>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</si>
  <si>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</si>
  <si>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</si>
  <si>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</si>
  <si>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</si>
  <si>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</si>
  <si>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</si>
  <si>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</si>
  <si>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</si>
  <si>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</si>
  <si>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</si>
  <si>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</si>
  <si>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</si>
  <si>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</si>
  <si>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</si>
  <si>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</si>
  <si>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</si>
  <si>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</si>
  <si>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</si>
  <si>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</si>
  <si>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</si>
  <si>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</si>
  <si>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</si>
  <si>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</si>
  <si>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</si>
  <si>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</si>
  <si>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</si>
  <si>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</si>
  <si>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</si>
  <si>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</si>
  <si>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</si>
  <si>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</si>
  <si>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</si>
  <si>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</si>
  <si>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</si>
  <si>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</si>
  <si>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</si>
  <si>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</si>
  <si>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</si>
  <si>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</si>
  <si>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</si>
  <si>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</si>
  <si>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</si>
  <si>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</si>
  <si>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</si>
  <si>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</si>
  <si>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</si>
  <si>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</si>
  <si>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</si>
  <si>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</si>
  <si>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</si>
  <si>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</si>
  <si>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</si>
  <si>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</si>
  <si>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</si>
  <si>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</si>
  <si>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</si>
  <si>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</si>
  <si>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</si>
  <si>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</si>
  <si>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</si>
  <si>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</si>
  <si>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</si>
  <si>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</si>
  <si>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</si>
  <si>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</si>
  <si>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</si>
  <si>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</si>
  <si>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</si>
  <si>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</si>
  <si>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</si>
  <si>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</si>
  <si>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</si>
  <si>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</si>
  <si>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</si>
  <si>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</si>
  <si>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</si>
  <si>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</si>
  <si>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</si>
  <si>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</si>
  <si>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</si>
  <si>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</si>
  <si>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</si>
  <si>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</si>
  <si>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</si>
  <si>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</si>
  <si>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</si>
  <si>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</si>
  <si>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</si>
  <si>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</si>
  <si>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</si>
  <si>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</si>
  <si>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</si>
  <si>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</si>
  <si>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</si>
  <si>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</si>
  <si>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</si>
  <si>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</si>
  <si>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</si>
  <si>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</si>
  <si>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</si>
  <si>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</si>
  <si>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</si>
  <si>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</si>
  <si>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</si>
  <si>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</si>
  <si>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</si>
  <si>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</si>
  <si>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</si>
  <si>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</si>
  <si>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</si>
  <si>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</si>
  <si>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</si>
  <si>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</si>
  <si>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</si>
  <si>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</si>
  <si>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</si>
  <si>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</si>
  <si>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</si>
  <si>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</si>
  <si>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</si>
  <si>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</si>
  <si>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</si>
  <si>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</si>
  <si>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</si>
  <si>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</si>
  <si>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</si>
  <si>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</si>
  <si>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</si>
  <si>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</si>
  <si>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</si>
  <si>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</si>
  <si>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</si>
  <si>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</si>
  <si>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</si>
  <si>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</si>
  <si>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</si>
  <si>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</si>
  <si>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</si>
  <si>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</si>
  <si>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</si>
  <si>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</si>
  <si>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</si>
  <si>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</si>
  <si>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</si>
  <si>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</si>
  <si>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</si>
  <si>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</si>
  <si>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</si>
  <si>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</si>
  <si>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</si>
  <si>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</si>
  <si>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</si>
  <si>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</si>
  <si>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</si>
  <si>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</si>
  <si>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</si>
  <si>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</si>
  <si>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</si>
  <si>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</si>
  <si>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</si>
  <si>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</si>
  <si>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</si>
  <si>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</si>
  <si>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</si>
  <si>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</si>
  <si>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</si>
  <si>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</si>
  <si>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</si>
  <si>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</si>
  <si>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</si>
  <si>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</si>
  <si>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</si>
  <si>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</si>
  <si>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</si>
  <si>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</si>
  <si>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</si>
  <si>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</si>
  <si>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</si>
  <si>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</si>
  <si>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</si>
  <si>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</si>
  <si>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</si>
  <si>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</si>
  <si>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</si>
  <si>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</si>
  <si>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</si>
  <si>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</si>
  <si>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</si>
  <si>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</si>
  <si>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</si>
  <si>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</si>
  <si>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</si>
  <si>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</si>
  <si>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</si>
  <si>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</si>
  <si>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</si>
  <si>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</si>
  <si>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</si>
  <si>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</si>
  <si>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</si>
  <si>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</si>
  <si>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</si>
  <si>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</si>
  <si>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</si>
  <si>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</si>
  <si>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</si>
  <si>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</si>
  <si>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</si>
  <si>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</si>
  <si>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</si>
  <si>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</si>
  <si>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</si>
  <si>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</si>
  <si>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</si>
  <si>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</si>
  <si>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</si>
  <si>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</si>
  <si>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</si>
  <si>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</si>
  <si>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</si>
  <si>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</si>
  <si>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</si>
  <si>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</si>
  <si>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</si>
  <si>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</si>
  <si>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</si>
  <si>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</si>
  <si>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</si>
  <si>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</si>
  <si>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</si>
  <si>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</si>
  <si>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</si>
  <si>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</si>
  <si>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</si>
  <si>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</si>
  <si>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</si>
  <si>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</si>
  <si>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</si>
  <si>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</si>
  <si>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</si>
  <si>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</si>
  <si>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</si>
  <si>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</si>
  <si>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</si>
  <si>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</si>
  <si>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</si>
  <si>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</si>
  <si>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</si>
  <si>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</si>
  <si>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</si>
  <si>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</si>
  <si>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</si>
  <si>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</si>
  <si>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</si>
  <si>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</si>
  <si>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</si>
  <si>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</si>
  <si>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</si>
  <si>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</si>
  <si>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</si>
  <si>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</si>
  <si>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</si>
  <si>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</si>
  <si>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</si>
  <si>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</si>
  <si>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</si>
  <si>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</si>
  <si>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</si>
  <si>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</si>
  <si>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</si>
  <si>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</si>
  <si>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</si>
  <si>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</si>
  <si>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</si>
  <si>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</si>
  <si>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</si>
  <si>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</si>
  <si>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</si>
  <si>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</si>
  <si>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</si>
  <si>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</si>
  <si>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</si>
  <si>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</si>
  <si>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</si>
  <si>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</si>
  <si>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</si>
  <si>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</si>
  <si>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</si>
  <si>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</si>
  <si>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</si>
  <si>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</si>
  <si>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</si>
  <si>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</si>
  <si>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</si>
  <si>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</si>
  <si>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</si>
  <si>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</si>
  <si>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</si>
  <si>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</si>
  <si>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</si>
  <si>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</si>
  <si>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</si>
  <si>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</si>
  <si>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</si>
  <si>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</si>
  <si>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</si>
  <si>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</si>
  <si>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</si>
  <si>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</si>
  <si>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</si>
  <si>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</si>
  <si>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</si>
  <si>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</si>
  <si>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</si>
  <si>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</si>
  <si>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</si>
  <si>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</si>
  <si>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</si>
  <si>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</si>
  <si>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</si>
  <si>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</si>
  <si>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</si>
  <si>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</si>
  <si>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</si>
  <si>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</si>
  <si>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</si>
  <si>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</si>
  <si>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</si>
  <si>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</si>
  <si>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</si>
  <si>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</si>
  <si>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</si>
  <si>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</si>
  <si>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</si>
  <si>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</si>
  <si>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</si>
  <si>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</si>
  <si>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</si>
  <si>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</si>
  <si>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</si>
  <si>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</si>
  <si>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</si>
  <si>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</si>
  <si>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</si>
  <si>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</si>
  <si>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</si>
  <si>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</si>
  <si>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</si>
  <si>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</si>
  <si>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</si>
  <si>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</si>
  <si>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</si>
  <si>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</si>
  <si>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</si>
  <si>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</si>
  <si>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</si>
  <si>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</si>
  <si>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</si>
  <si>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</si>
  <si>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</si>
  <si>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</si>
  <si>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</si>
  <si>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</si>
  <si>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</si>
  <si>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</si>
  <si>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</si>
  <si>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</si>
  <si>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</si>
  <si>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</si>
  <si>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</si>
  <si>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</si>
  <si>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</si>
  <si>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</si>
  <si>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</si>
  <si>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</si>
  <si>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</si>
  <si>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</si>
  <si>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</si>
  <si>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</si>
  <si>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</si>
  <si>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</si>
  <si>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</si>
  <si>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</si>
  <si>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</si>
  <si>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</si>
  <si>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</si>
  <si>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</si>
  <si>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</si>
  <si>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</si>
  <si>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</si>
  <si>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</si>
  <si>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</si>
  <si>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</si>
  <si>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</si>
  <si>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</si>
  <si>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</si>
  <si>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</si>
  <si>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</si>
  <si>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</si>
  <si>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</si>
  <si>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</si>
  <si>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</si>
  <si>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</si>
  <si>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</si>
  <si>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</si>
  <si>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</si>
  <si>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</si>
  <si>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</si>
  <si>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</si>
  <si>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</si>
  <si>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</si>
  <si>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</si>
  <si>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</si>
  <si>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</si>
  <si>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</si>
  <si>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</si>
  <si>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</si>
  <si>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</si>
  <si>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</si>
  <si>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</si>
  <si>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</si>
  <si>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</si>
  <si>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</si>
  <si>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</si>
  <si>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</si>
  <si>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</si>
  <si>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</si>
  <si>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</si>
  <si>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</si>
  <si>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</si>
  <si>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</si>
  <si>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</si>
  <si>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</si>
  <si>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</si>
  <si>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</si>
  <si>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</si>
  <si>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</si>
  <si>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</si>
  <si>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</si>
  <si>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</si>
  <si>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</si>
  <si>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</si>
  <si>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</si>
  <si>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</si>
  <si>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</si>
  <si>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</si>
  <si>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</si>
  <si>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</si>
  <si>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</si>
  <si>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</si>
  <si>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</si>
  <si>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</si>
  <si>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</si>
  <si>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</si>
  <si>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</si>
  <si>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</si>
  <si>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</si>
  <si>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</si>
  <si>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</si>
  <si>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</si>
  <si>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</si>
  <si>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</si>
  <si>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</si>
  <si>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</si>
  <si>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</si>
  <si>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</si>
  <si>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</si>
  <si>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</si>
  <si>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</si>
  <si>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</si>
  <si>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</si>
  <si>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</si>
  <si>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</si>
  <si>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</si>
  <si>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</si>
  <si>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</si>
  <si>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</si>
  <si>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</si>
  <si>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</si>
  <si>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</si>
  <si>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</si>
  <si>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</si>
  <si>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</si>
  <si>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</si>
  <si>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</si>
  <si>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</si>
  <si>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</si>
  <si>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</si>
  <si>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</si>
  <si>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</si>
  <si>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</si>
  <si>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</si>
  <si>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</si>
  <si>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</si>
  <si>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</si>
  <si>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</si>
  <si>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</si>
  <si>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</si>
  <si>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</si>
  <si>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</si>
  <si>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</si>
  <si>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</si>
  <si>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</si>
  <si>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</si>
  <si>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</si>
  <si>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</si>
  <si>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</si>
  <si>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</si>
  <si>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</si>
  <si>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</si>
  <si>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</si>
  <si>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</si>
  <si>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</si>
  <si>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</si>
  <si>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</si>
  <si>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</si>
  <si>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</si>
  <si>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</si>
  <si>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</si>
  <si>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</si>
  <si>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</si>
  <si>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</si>
  <si>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</si>
  <si>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</si>
  <si>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</si>
  <si>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</si>
  <si>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</si>
  <si>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</si>
  <si>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</si>
  <si>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</si>
  <si>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</si>
  <si>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</si>
  <si>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</si>
  <si>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</si>
  <si>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</si>
  <si>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</si>
  <si>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</si>
  <si>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</si>
  <si>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</si>
  <si>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</si>
  <si>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</si>
  <si>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</si>
  <si>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</si>
  <si>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</si>
  <si>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</si>
  <si>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</si>
  <si>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</si>
  <si>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</si>
  <si>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</si>
  <si>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</si>
  <si>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</si>
  <si>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</si>
  <si>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</si>
  <si>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</si>
  <si>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</si>
  <si>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</si>
  <si>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</si>
  <si>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</si>
  <si>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</si>
  <si>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</si>
  <si>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</si>
  <si>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</si>
  <si>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</si>
  <si>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</si>
  <si>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</si>
  <si>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</si>
  <si>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</si>
  <si>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</si>
  <si>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</si>
  <si>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</si>
  <si>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</si>
  <si>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</si>
  <si>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</si>
  <si>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</si>
  <si>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</si>
  <si>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</si>
  <si>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</si>
  <si>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</si>
  <si>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</si>
  <si>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</si>
  <si>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</si>
  <si>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</si>
  <si>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</si>
  <si>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</si>
  <si>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</si>
  <si>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</si>
  <si>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</si>
  <si>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</si>
  <si>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</si>
  <si>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</si>
  <si>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</si>
  <si>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</si>
  <si>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</si>
  <si>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</si>
  <si>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</si>
  <si>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</si>
  <si>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</si>
  <si>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</si>
  <si>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</si>
  <si>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</si>
  <si>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</si>
  <si>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</si>
  <si>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</si>
  <si>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</si>
  <si>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</si>
  <si>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</si>
  <si>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</si>
  <si>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</si>
  <si>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</si>
  <si>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</si>
  <si>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</si>
  <si>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</si>
  <si>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</si>
  <si>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</si>
  <si>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</si>
  <si>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</si>
  <si>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</si>
  <si>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</si>
  <si>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</si>
  <si>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</si>
  <si>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</si>
  <si>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</si>
  <si>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</si>
  <si>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</si>
  <si>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</si>
  <si>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</si>
  <si>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</si>
  <si>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</si>
  <si>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</si>
  <si>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</si>
  <si>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</si>
  <si>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</si>
  <si>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</si>
  <si>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</si>
  <si>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</si>
  <si>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</si>
  <si>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</si>
  <si>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</si>
  <si>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</si>
  <si>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</si>
  <si>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</si>
  <si>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</si>
  <si>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</si>
  <si>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</si>
  <si>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</si>
  <si>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</si>
  <si>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</si>
  <si>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</si>
  <si>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</si>
  <si>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</si>
  <si>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</si>
  <si>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</si>
  <si>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</si>
  <si>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</si>
  <si>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</si>
  <si>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</si>
  <si>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</si>
  <si>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</si>
  <si>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</si>
  <si>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</si>
  <si>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</si>
  <si>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</si>
  <si>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</si>
  <si>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</si>
  <si>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</si>
  <si>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</si>
  <si>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</si>
  <si>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</si>
  <si>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</si>
  <si>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</si>
  <si>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</si>
  <si>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</si>
  <si>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</si>
  <si>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</si>
  <si>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</si>
  <si>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</si>
  <si>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</si>
  <si>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</si>
  <si>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</si>
  <si>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</si>
  <si>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</si>
  <si>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</si>
  <si>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</si>
  <si>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</si>
  <si>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</si>
  <si>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</si>
  <si>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</si>
  <si>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</si>
  <si>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</si>
  <si>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</si>
  <si>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</si>
  <si>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</si>
  <si>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</si>
  <si>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</si>
  <si>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</si>
  <si>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</si>
  <si>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</si>
  <si>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</si>
  <si>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</si>
  <si>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</si>
  <si>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</si>
  <si>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</si>
  <si>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</si>
  <si>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</si>
  <si>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</si>
  <si>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</si>
  <si>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</si>
  <si>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</si>
  <si>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</si>
  <si>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</si>
  <si>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</si>
  <si>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</si>
  <si>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</si>
  <si>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</si>
  <si>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</si>
  <si>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</si>
  <si>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</si>
  <si>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</si>
  <si>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</si>
  <si>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</si>
  <si>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</si>
  <si>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</si>
  <si>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</si>
  <si>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</si>
  <si>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</si>
  <si>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</si>
  <si>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</si>
  <si>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</si>
  <si>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</si>
  <si>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</si>
  <si>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</si>
  <si>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</si>
  <si>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</si>
  <si>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</si>
  <si>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</si>
  <si>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</si>
  <si>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</si>
  <si>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</si>
  <si>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</si>
  <si>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</si>
  <si>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</si>
  <si>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</si>
  <si>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</si>
  <si>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</si>
  <si>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</si>
  <si>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</si>
  <si>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</si>
  <si>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</si>
  <si>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</si>
  <si>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</si>
  <si>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</si>
  <si>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</si>
  <si>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</si>
  <si>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</si>
  <si>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</si>
  <si>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</si>
  <si>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</si>
  <si>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</si>
  <si>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</si>
  <si>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</si>
  <si>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</si>
  <si>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</si>
  <si>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</si>
  <si>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</si>
  <si>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</si>
  <si>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</si>
  <si>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</si>
  <si>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</si>
  <si>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</si>
  <si>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</si>
  <si>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</si>
  <si>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</si>
  <si>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</si>
  <si>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</si>
  <si>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</si>
  <si>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</si>
  <si>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</si>
  <si>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</si>
  <si>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</si>
  <si>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</si>
  <si>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</si>
  <si>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</si>
  <si>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</si>
  <si>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</si>
  <si>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</si>
  <si>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</si>
  <si>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</si>
  <si>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</si>
  <si>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</si>
  <si>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</si>
  <si>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</si>
  <si>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</si>
  <si>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</si>
  <si>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</si>
  <si>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</si>
  <si>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</si>
  <si>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</si>
  <si>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</si>
  <si>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</si>
  <si>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</si>
  <si>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</si>
  <si>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</si>
  <si>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</si>
  <si>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</si>
  <si>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</si>
  <si>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</si>
  <si>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</si>
  <si>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</si>
  <si>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</si>
  <si>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</si>
  <si>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</si>
  <si>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</si>
  <si>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</si>
  <si>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</si>
  <si>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</si>
  <si>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</si>
  <si>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</si>
  <si>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</si>
  <si>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</si>
  <si>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</si>
  <si>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</si>
  <si>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</si>
  <si>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</si>
  <si>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</si>
  <si>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</si>
  <si>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</si>
  <si>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</si>
  <si>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</si>
  <si>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</si>
  <si>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</si>
  <si>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</si>
  <si>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</si>
  <si>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</si>
  <si>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</si>
  <si>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</si>
  <si>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</si>
  <si>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</si>
  <si>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</si>
  <si>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</si>
  <si>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</si>
  <si>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</si>
  <si>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</si>
  <si>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</si>
  <si>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</si>
  <si>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</si>
  <si>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</si>
  <si>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</si>
  <si>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</si>
  <si>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</si>
  <si>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</si>
  <si>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</si>
  <si>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</si>
  <si>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</si>
  <si>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</si>
  <si>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</si>
  <si>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</si>
  <si>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</si>
  <si>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</si>
  <si>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</si>
  <si>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</si>
  <si>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</si>
  <si>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</si>
  <si>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</si>
  <si>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</si>
  <si>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</si>
  <si>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</si>
  <si>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</si>
  <si>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</si>
  <si>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</si>
  <si>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</si>
  <si>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</si>
  <si>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</si>
  <si>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</si>
  <si>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</si>
  <si>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</si>
  <si>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</si>
  <si>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</si>
  <si>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</si>
  <si>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</si>
  <si>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</si>
  <si>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</si>
  <si>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</si>
  <si>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</si>
  <si>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</si>
  <si>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</si>
  <si>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</si>
  <si>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</si>
  <si>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</si>
  <si>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</si>
  <si>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</si>
  <si>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</si>
  <si>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</si>
  <si>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</si>
  <si>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</si>
  <si>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</si>
  <si>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</si>
  <si>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</si>
  <si>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</si>
  <si>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</si>
  <si>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</si>
  <si>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</si>
  <si>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</si>
  <si>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</si>
  <si>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</si>
  <si>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</si>
  <si>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</si>
  <si>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</si>
  <si>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</si>
  <si>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</si>
  <si>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</si>
  <si>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</si>
  <si>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</si>
  <si>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</si>
  <si>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</si>
  <si>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</si>
  <si>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</si>
  <si>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</si>
  <si>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</si>
  <si>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</si>
  <si>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</si>
  <si>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</si>
  <si>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</si>
  <si>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</si>
  <si>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</si>
  <si>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</si>
  <si>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</si>
  <si>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</si>
  <si>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</si>
  <si>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</si>
  <si>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</si>
  <si>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</si>
  <si>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</si>
  <si>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</si>
  <si>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</si>
  <si>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</si>
  <si>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</si>
  <si>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</si>
  <si>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</si>
  <si>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</si>
  <si>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</si>
  <si>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</si>
  <si>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</si>
  <si>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</si>
  <si>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</si>
  <si>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</si>
  <si>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</si>
  <si>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</si>
  <si>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</si>
  <si>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</si>
  <si>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</si>
  <si>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</si>
  <si>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</si>
  <si>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</si>
  <si>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</si>
  <si>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</si>
  <si>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</si>
  <si>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</si>
  <si>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</si>
  <si>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</si>
  <si>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</si>
  <si>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</si>
  <si>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</si>
  <si>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</si>
  <si>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</si>
  <si>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</si>
  <si>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</si>
  <si>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</si>
  <si>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</si>
  <si>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</si>
  <si>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</si>
  <si>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</si>
  <si>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</si>
  <si>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</si>
  <si>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</si>
  <si>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</si>
  <si>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</si>
  <si>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</si>
  <si>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</si>
  <si>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</si>
  <si>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</si>
  <si>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</si>
  <si>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</si>
  <si>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</si>
  <si>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</si>
  <si>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</si>
  <si>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</si>
  <si>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</si>
  <si>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</si>
  <si>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</si>
  <si>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</si>
  <si>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</si>
  <si>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</si>
  <si>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</si>
  <si>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</si>
  <si>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</si>
  <si>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</si>
  <si>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</si>
  <si>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</si>
  <si>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</si>
  <si>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</si>
  <si>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</si>
  <si>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</si>
  <si>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</si>
  <si>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</si>
  <si>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</si>
  <si>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</si>
  <si>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</si>
  <si>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</si>
  <si>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</si>
  <si>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</si>
  <si>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</si>
  <si>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</si>
  <si>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</si>
  <si>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</si>
  <si>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</si>
  <si>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</si>
  <si>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</si>
  <si>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</si>
  <si>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</si>
  <si>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</si>
  <si>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</si>
  <si>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</si>
  <si>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</si>
  <si>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</si>
  <si>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</si>
  <si>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</si>
  <si>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</si>
  <si>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</si>
  <si>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</si>
  <si>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</si>
  <si>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</si>
  <si>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</si>
  <si>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</si>
  <si>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</si>
  <si>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</si>
  <si>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</si>
  <si>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</si>
  <si>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</si>
  <si>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</si>
  <si>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</si>
  <si>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</si>
  <si>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</si>
  <si>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</si>
  <si>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</si>
  <si>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</si>
  <si>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</si>
  <si>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</si>
  <si>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</si>
  <si>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</si>
  <si>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</si>
  <si>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</si>
  <si>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</si>
  <si>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</si>
  <si>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</si>
  <si>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</si>
  <si>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</si>
  <si>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</si>
  <si>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</si>
  <si>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</si>
  <si>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</si>
  <si>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</si>
  <si>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</si>
  <si>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</si>
  <si>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</si>
  <si>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</si>
  <si>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</si>
  <si>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</si>
  <si>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</si>
  <si>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</si>
  <si>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</si>
  <si>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</si>
  <si>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</si>
  <si>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</si>
  <si>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</si>
  <si>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</si>
  <si>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</si>
  <si>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</si>
  <si>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</si>
  <si>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</si>
  <si>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</si>
  <si>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</si>
  <si>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</si>
  <si>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</si>
  <si>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</si>
  <si>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</si>
  <si>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</si>
  <si>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</si>
  <si>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</si>
  <si>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</si>
  <si>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</si>
  <si>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</si>
  <si>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</si>
  <si>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</si>
  <si>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</si>
  <si>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</si>
  <si>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</si>
  <si>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</si>
  <si>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</si>
  <si>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</si>
  <si>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</si>
  <si>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</si>
  <si>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</si>
  <si>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</si>
  <si>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</si>
  <si>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</si>
  <si>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</si>
  <si>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</si>
  <si>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</si>
  <si>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</si>
  <si>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</si>
  <si>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</si>
  <si>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</si>
  <si>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</si>
  <si>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</si>
  <si>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</si>
  <si>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</si>
  <si>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</si>
  <si>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</si>
  <si>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</si>
  <si>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</si>
  <si>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</si>
  <si>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</si>
  <si>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</si>
  <si>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</si>
  <si>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</si>
  <si>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</si>
  <si>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</si>
  <si>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</si>
  <si>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</si>
  <si>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</si>
  <si>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</si>
  <si>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</si>
  <si>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</si>
  <si>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</si>
  <si>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</si>
  <si>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</si>
  <si>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</si>
  <si>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</si>
  <si>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</si>
  <si>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</si>
  <si>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</si>
  <si>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</si>
  <si>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</si>
  <si>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</si>
  <si>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</si>
  <si>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</si>
  <si>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</si>
  <si>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</si>
  <si>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</si>
  <si>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</si>
  <si>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</si>
  <si>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</si>
  <si>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</si>
  <si>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</si>
  <si>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</si>
  <si>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</si>
  <si>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</si>
  <si>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</si>
  <si>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</si>
  <si>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</si>
  <si>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</si>
  <si>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</si>
  <si>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</si>
  <si>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</si>
  <si>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</si>
  <si>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</si>
  <si>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</si>
  <si>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</si>
  <si>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</si>
  <si>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</si>
  <si>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</si>
  <si>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</si>
  <si>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</si>
  <si>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</si>
  <si>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</si>
  <si>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</si>
  <si>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</si>
  <si>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</si>
  <si>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</si>
  <si>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</si>
  <si>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</si>
  <si>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</si>
  <si>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</si>
  <si>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</si>
  <si>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</si>
  <si>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</si>
  <si>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</si>
  <si>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</si>
  <si>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</si>
  <si>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</si>
  <si>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</si>
  <si>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</si>
  <si>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</si>
  <si>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</si>
  <si>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</si>
  <si>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</si>
  <si>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</si>
  <si>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</si>
  <si>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</si>
  <si>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</si>
  <si>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</si>
  <si>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</si>
  <si>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</si>
  <si>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</si>
  <si>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</si>
  <si>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</si>
  <si>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</si>
  <si>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</si>
  <si>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</si>
  <si>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</si>
  <si>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</si>
  <si>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</si>
  <si>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</si>
  <si>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</si>
  <si>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</si>
  <si>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</si>
  <si>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</si>
  <si>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</si>
  <si>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</si>
  <si>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</si>
  <si>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</si>
  <si>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</si>
  <si>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</si>
  <si>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</si>
  <si>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</si>
  <si>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</si>
  <si>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</si>
  <si>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</si>
  <si>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</si>
  <si>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</si>
  <si>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</si>
  <si>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</si>
  <si>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</si>
  <si>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</si>
  <si>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</si>
  <si>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</si>
  <si>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</si>
  <si>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</si>
  <si>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</si>
  <si>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</si>
  <si>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</si>
  <si>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</si>
  <si>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</si>
  <si>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</si>
  <si>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</si>
  <si>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</si>
  <si>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</si>
  <si>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</si>
  <si>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</si>
  <si>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</si>
  <si>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</si>
  <si>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</si>
  <si>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</si>
  <si>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</si>
  <si>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</si>
  <si>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</si>
  <si>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</si>
  <si>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</si>
  <si>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</si>
  <si>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</si>
  <si>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</si>
  <si>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</si>
  <si>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</si>
  <si>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</si>
  <si>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</si>
  <si>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</si>
  <si>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</si>
  <si>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</si>
  <si>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</si>
  <si>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</si>
  <si>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</si>
  <si>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</si>
  <si>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</si>
  <si>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</si>
  <si>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</si>
  <si>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</si>
  <si>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</si>
  <si>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</si>
  <si>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</si>
  <si>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</si>
  <si>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</si>
  <si>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</si>
  <si>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</si>
  <si>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</si>
  <si>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</si>
  <si>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</si>
  <si>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</si>
  <si>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</si>
  <si>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</si>
  <si>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</si>
  <si>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</si>
  <si>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</si>
  <si>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</si>
  <si>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</si>
  <si>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</si>
  <si>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</si>
  <si>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</si>
  <si>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</si>
  <si>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</si>
  <si>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</si>
  <si>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</si>
  <si>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</si>
  <si>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</si>
  <si>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</si>
  <si>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</si>
  <si>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</si>
  <si>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</si>
  <si>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</si>
  <si>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</si>
  <si>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</si>
  <si>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</si>
  <si>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</si>
  <si>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</si>
  <si>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</si>
  <si>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</si>
  <si>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</si>
  <si>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</si>
  <si>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</si>
  <si>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</si>
  <si>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</si>
  <si>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</si>
  <si>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</si>
  <si>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</si>
  <si>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</si>
  <si>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</si>
  <si>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</si>
  <si>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</si>
  <si>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</si>
  <si>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</si>
  <si>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</si>
  <si>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</si>
  <si>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</si>
  <si>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</si>
  <si>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</si>
  <si>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</si>
  <si>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</si>
  <si>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</si>
  <si>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</si>
  <si>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</si>
  <si>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</si>
  <si>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</si>
  <si>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</si>
  <si>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</si>
  <si>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</si>
  <si>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</si>
  <si>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</si>
  <si>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</si>
  <si>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</si>
  <si>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</si>
  <si>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</si>
  <si>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</si>
  <si>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</si>
  <si>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</si>
  <si>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</si>
  <si>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</si>
  <si>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</si>
  <si>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</si>
  <si>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</si>
  <si>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</si>
  <si>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</si>
  <si>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</si>
  <si>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</si>
  <si>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</si>
  <si>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</si>
  <si>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</si>
  <si>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</si>
  <si>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</si>
  <si>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</si>
  <si>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</si>
  <si>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</si>
  <si>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</si>
  <si>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</si>
  <si>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</si>
  <si>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</si>
  <si>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</si>
  <si>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</si>
  <si>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</si>
  <si>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</si>
  <si>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</si>
  <si>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</si>
  <si>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</si>
  <si>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</si>
  <si>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</si>
  <si>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</si>
  <si>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</si>
  <si>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</si>
  <si>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</si>
  <si>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</si>
  <si>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</si>
  <si>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</si>
  <si>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</si>
  <si>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</si>
  <si>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</si>
  <si>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</si>
  <si>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</si>
  <si>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</si>
  <si>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</si>
  <si>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</si>
  <si>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</si>
  <si>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</si>
  <si>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</si>
  <si>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</si>
  <si>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</si>
  <si>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</si>
  <si>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</si>
  <si>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</si>
  <si>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</si>
  <si>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</si>
  <si>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</si>
  <si>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</si>
  <si>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</si>
  <si>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</si>
  <si>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</si>
  <si>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</si>
  <si>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</si>
  <si>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</si>
  <si>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</si>
  <si>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</si>
  <si>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</si>
  <si>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</si>
  <si>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</si>
  <si>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</si>
  <si>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</si>
  <si>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</si>
  <si>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</si>
  <si>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</si>
  <si>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</si>
  <si>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</si>
  <si>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</si>
  <si>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</si>
  <si>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</si>
  <si>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</si>
  <si>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</si>
  <si>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</si>
  <si>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</si>
  <si>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</si>
  <si>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</si>
  <si>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</si>
  <si>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</si>
  <si>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</si>
  <si>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</si>
  <si>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</si>
  <si>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</si>
  <si>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</si>
  <si>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</si>
  <si>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</si>
  <si>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</si>
  <si>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</si>
  <si>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</si>
  <si>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</si>
  <si>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</si>
  <si>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</si>
  <si>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</si>
  <si>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</si>
  <si>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</si>
  <si>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</si>
  <si>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</si>
  <si>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</si>
  <si>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</si>
  <si>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</si>
  <si>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</si>
  <si>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</si>
  <si>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</si>
  <si>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</si>
  <si>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</si>
  <si>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</si>
  <si>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</si>
  <si>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</si>
  <si>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</si>
  <si>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</si>
  <si>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</si>
  <si>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</si>
  <si>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</si>
  <si>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</si>
  <si>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</si>
  <si>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</si>
  <si>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</si>
  <si>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</si>
  <si>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</si>
  <si>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</si>
  <si>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</si>
  <si>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</si>
  <si>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</si>
  <si>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</si>
  <si>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</si>
  <si>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</si>
  <si>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</si>
  <si>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</si>
  <si>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</si>
  <si>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</si>
  <si>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</si>
  <si>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</si>
  <si>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</si>
  <si>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</si>
  <si>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</si>
  <si>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</si>
  <si>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</si>
  <si>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</si>
  <si>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</si>
  <si>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</si>
  <si>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</si>
  <si>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</si>
  <si>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</si>
  <si>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</si>
  <si>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</si>
  <si>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</si>
  <si>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</si>
  <si>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</si>
  <si>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</si>
  <si>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</si>
  <si>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</si>
  <si>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</si>
  <si>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</si>
  <si>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</si>
  <si>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</si>
  <si>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</si>
  <si>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</si>
  <si>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</si>
  <si>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</si>
  <si>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</si>
  <si>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</si>
  <si>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</si>
  <si>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</si>
  <si>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</si>
  <si>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</si>
  <si>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</si>
  <si>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</si>
  <si>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</si>
  <si>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</si>
  <si>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</si>
  <si>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</si>
  <si>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</si>
  <si>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</si>
  <si>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</si>
  <si>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</si>
  <si>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</si>
  <si>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</si>
  <si>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</si>
  <si>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</si>
  <si>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</si>
  <si>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</si>
  <si>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</si>
  <si>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</si>
  <si>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</si>
  <si>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</si>
  <si>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</si>
  <si>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</si>
  <si>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</si>
  <si>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</si>
  <si>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</si>
  <si>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</si>
  <si>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</si>
  <si>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</si>
  <si>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</si>
  <si>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</si>
  <si>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</si>
  <si>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</si>
  <si>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</si>
  <si>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</si>
  <si>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</si>
  <si>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</si>
  <si>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</si>
  <si>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</si>
  <si>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</si>
  <si>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</si>
  <si>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</si>
  <si>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</si>
  <si>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</si>
  <si>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</si>
  <si>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</si>
  <si>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</si>
  <si>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</si>
  <si>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</si>
  <si>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</si>
  <si>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</si>
  <si>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</si>
  <si>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</si>
  <si>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</si>
  <si>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</si>
  <si>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</si>
  <si>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</si>
  <si>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</si>
  <si>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</si>
  <si>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</si>
  <si>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</si>
  <si>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</si>
  <si>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</si>
  <si>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</si>
  <si>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</si>
  <si>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</si>
  <si>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</si>
  <si>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</si>
  <si>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</si>
  <si>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</si>
  <si>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</si>
  <si>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</si>
  <si>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</si>
  <si>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</si>
  <si>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</si>
  <si>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</si>
  <si>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</si>
  <si>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</si>
  <si>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</si>
  <si>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</si>
  <si>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</si>
  <si>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</si>
  <si>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</si>
  <si>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</si>
  <si>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</si>
  <si>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</si>
  <si>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</si>
  <si>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</si>
  <si>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</si>
  <si>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</si>
  <si>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</si>
  <si>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</si>
  <si>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</si>
  <si>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</si>
  <si>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</si>
  <si>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</si>
  <si>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</si>
  <si>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</si>
  <si>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</si>
  <si>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</si>
  <si>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</si>
  <si>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</si>
  <si>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</si>
  <si>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</si>
  <si>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</si>
  <si>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</si>
  <si>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</si>
  <si>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</si>
  <si>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</si>
  <si>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</si>
  <si>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</si>
  <si>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</si>
  <si>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</si>
  <si>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</si>
  <si>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</si>
  <si>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</si>
  <si>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</si>
  <si>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</si>
  <si>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</si>
  <si>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</si>
  <si>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</si>
  <si>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</si>
  <si>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</si>
  <si>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</si>
  <si>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</si>
  <si>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</si>
  <si>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</si>
  <si>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</si>
  <si>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</si>
  <si>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</si>
  <si>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</si>
  <si>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</si>
  <si>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</si>
  <si>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</si>
  <si>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</si>
  <si>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</si>
  <si>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</si>
  <si>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</si>
  <si>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</si>
  <si>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</si>
  <si>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</si>
  <si>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</si>
  <si>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</si>
  <si>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</si>
  <si>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</si>
  <si>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</si>
  <si>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</si>
  <si>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</si>
  <si>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</si>
  <si>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</si>
  <si>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</si>
  <si>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</si>
  <si>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</si>
  <si>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</si>
  <si>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</si>
  <si>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</si>
  <si>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</si>
  <si>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</si>
  <si>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</si>
  <si>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</si>
  <si>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</si>
  <si>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</si>
  <si>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</si>
  <si>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</si>
  <si>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</si>
  <si>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</si>
  <si>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</si>
  <si>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</si>
  <si>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</si>
  <si>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</si>
  <si>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</si>
  <si>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</si>
  <si>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</si>
  <si>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</si>
  <si>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</si>
  <si>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</si>
  <si>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</si>
  <si>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</si>
  <si>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</si>
  <si>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</si>
  <si>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</si>
  <si>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</si>
  <si>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</si>
  <si>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</si>
  <si>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</si>
  <si>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</si>
  <si>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</si>
  <si>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</si>
  <si>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</si>
  <si>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</si>
  <si>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</si>
  <si>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</si>
  <si>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</si>
  <si>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</si>
  <si>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</si>
  <si>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</si>
  <si>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</si>
  <si>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</si>
  <si>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</si>
  <si>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</si>
  <si>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</si>
  <si>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</si>
  <si>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</si>
  <si>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</si>
  <si>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</si>
  <si>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</si>
  <si>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</si>
  <si>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</si>
  <si>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</si>
  <si>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</si>
  <si>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</si>
  <si>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</si>
  <si>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</si>
  <si>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</si>
  <si>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</si>
  <si>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</si>
  <si>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</si>
  <si>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</si>
  <si>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</si>
  <si>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</si>
  <si>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</si>
  <si>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</si>
  <si>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</si>
  <si>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</si>
  <si>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</si>
  <si>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</si>
  <si>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</si>
  <si>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</si>
  <si>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</si>
  <si>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</si>
  <si>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</si>
  <si>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</si>
  <si>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</si>
  <si>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</si>
  <si>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</si>
  <si>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</si>
  <si>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</si>
  <si>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</si>
  <si>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</si>
  <si>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</si>
  <si>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</si>
  <si>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</si>
  <si>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</si>
  <si>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</si>
  <si>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</si>
  <si>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</si>
  <si>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</si>
  <si>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</si>
  <si>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</si>
  <si>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</si>
  <si>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</si>
  <si>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</si>
  <si>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</si>
  <si>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</si>
  <si>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</si>
  <si>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</si>
  <si>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</si>
  <si>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</si>
  <si>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</si>
  <si>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</si>
  <si>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</si>
  <si>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</si>
  <si>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</si>
  <si>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</si>
  <si>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</si>
  <si>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</si>
  <si>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</si>
  <si>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</si>
  <si>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</si>
  <si>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</si>
  <si>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</si>
  <si>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</si>
  <si>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</si>
  <si>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</si>
  <si>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</si>
  <si>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</si>
  <si>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</si>
  <si>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</si>
  <si>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</si>
  <si>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</si>
  <si>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</si>
  <si>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</si>
  <si>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</si>
  <si>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</si>
  <si>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</si>
  <si>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</si>
  <si>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</si>
  <si>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</si>
  <si>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</si>
  <si>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</si>
  <si>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</si>
  <si>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</si>
  <si>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</si>
  <si>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</si>
  <si>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</si>
  <si>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</si>
  <si>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</si>
  <si>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</si>
  <si>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</si>
  <si>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</si>
  <si>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</si>
  <si>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</si>
  <si>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</si>
  <si>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</si>
  <si>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</si>
  <si>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</si>
  <si>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</si>
  <si>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</si>
  <si>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</si>
  <si>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</si>
  <si>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</si>
  <si>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</si>
  <si>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</si>
  <si>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</si>
  <si>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</si>
  <si>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</si>
  <si>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</si>
  <si>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</si>
  <si>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</si>
  <si>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</si>
  <si>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</si>
  <si>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</si>
  <si>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</si>
  <si>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</si>
  <si>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</si>
  <si>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</si>
  <si>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</si>
  <si>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</si>
  <si>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</si>
  <si>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</si>
  <si>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</si>
  <si>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</si>
  <si>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</si>
  <si>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</si>
  <si>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</si>
  <si>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</si>
  <si>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</si>
  <si>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</si>
  <si>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</si>
  <si>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</si>
  <si>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</si>
  <si>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</si>
  <si>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</si>
  <si>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</si>
  <si>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</si>
  <si>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</si>
  <si>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</si>
  <si>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</si>
  <si>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</si>
  <si>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</si>
  <si>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</si>
  <si>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</si>
  <si>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</si>
  <si>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</si>
  <si>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</si>
  <si>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</si>
  <si>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</si>
  <si>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</si>
  <si>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</si>
  <si>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</si>
  <si>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</si>
  <si>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</si>
  <si>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</si>
  <si>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</si>
  <si>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</si>
  <si>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</si>
  <si>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</si>
  <si>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</si>
  <si>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</si>
  <si>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</si>
  <si>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</si>
  <si>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</si>
  <si>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</si>
  <si>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</si>
  <si>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</si>
  <si>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</si>
  <si>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</si>
  <si>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</si>
  <si>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</si>
  <si>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</si>
  <si>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</si>
  <si>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</si>
  <si>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</si>
  <si>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</si>
  <si>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</si>
  <si>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</si>
  <si>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</si>
  <si>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</si>
  <si>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</si>
  <si>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</si>
  <si>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</si>
  <si>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</si>
  <si>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</si>
  <si>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</si>
  <si>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</si>
  <si>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</si>
  <si>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</si>
  <si>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</si>
  <si>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</si>
  <si>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</si>
  <si>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</si>
  <si>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</si>
  <si>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</si>
  <si>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</si>
  <si>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</si>
  <si>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</si>
  <si>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</si>
  <si>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</si>
  <si>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</si>
  <si>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</si>
  <si>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</si>
  <si>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</si>
  <si>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</si>
  <si>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</si>
  <si>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</si>
  <si>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</si>
  <si>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</si>
  <si>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</si>
  <si>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</si>
  <si>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</si>
  <si>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</si>
  <si>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</si>
  <si>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</si>
  <si>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</si>
  <si>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</si>
  <si>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</si>
  <si>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</si>
  <si>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</si>
  <si>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</si>
  <si>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</si>
  <si>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</si>
  <si>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</si>
  <si>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</si>
  <si>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</si>
  <si>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</si>
  <si>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</si>
  <si>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</si>
  <si>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</si>
  <si>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</si>
  <si>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</si>
  <si>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</si>
  <si>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</si>
  <si>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</si>
  <si>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</si>
  <si>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</si>
  <si>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</si>
  <si>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</si>
  <si>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</si>
  <si>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</si>
  <si>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</si>
  <si>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</si>
  <si>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</si>
  <si>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</si>
  <si>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</si>
  <si>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</si>
  <si>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</si>
  <si>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</si>
  <si>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</si>
  <si>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</si>
  <si>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</si>
  <si>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</si>
  <si>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</si>
  <si>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</si>
  <si>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</si>
  <si>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</si>
  <si>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</si>
  <si>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</si>
  <si>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</si>
  <si>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</si>
  <si>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</si>
  <si>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</si>
  <si>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</si>
  <si>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</si>
  <si>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</si>
  <si>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</si>
  <si>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</si>
  <si>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</si>
  <si>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</si>
  <si>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</si>
  <si>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</si>
  <si>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</si>
  <si>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</si>
  <si>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</si>
  <si>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</si>
  <si>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</si>
  <si>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</si>
  <si>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</si>
  <si>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</si>
  <si>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</si>
  <si>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</si>
  <si>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</si>
  <si>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</si>
  <si>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</si>
  <si>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</si>
  <si>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</si>
  <si>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</si>
  <si>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</si>
  <si>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</si>
  <si>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</si>
  <si>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</si>
  <si>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</si>
  <si>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</si>
  <si>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</si>
  <si>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</si>
  <si>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</si>
  <si>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</si>
  <si>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</si>
  <si>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</si>
  <si>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</si>
  <si>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</si>
  <si>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</si>
  <si>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</si>
  <si>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</si>
  <si>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</si>
  <si>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</si>
  <si>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</si>
  <si>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</si>
  <si>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</si>
  <si>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</si>
  <si>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</si>
  <si>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</si>
  <si>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</si>
  <si>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</si>
  <si>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</si>
  <si>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</si>
  <si>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</si>
  <si>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</si>
  <si>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</si>
  <si>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</si>
  <si>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</si>
  <si>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</si>
  <si>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</si>
  <si>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</si>
  <si>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</si>
  <si>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</si>
  <si>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</si>
  <si>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</si>
  <si>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</si>
  <si>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</si>
  <si>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</si>
  <si>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</si>
  <si>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</si>
  <si>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</si>
  <si>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</si>
  <si>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</si>
  <si>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</si>
  <si>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</si>
  <si>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</si>
  <si>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</si>
  <si>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</si>
  <si>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</si>
  <si>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</si>
  <si>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</si>
  <si>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</si>
  <si>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</si>
  <si>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</si>
  <si>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</si>
  <si>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</si>
  <si>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</si>
  <si>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</si>
  <si>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</si>
  <si>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</si>
  <si>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</si>
  <si>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</si>
  <si>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</si>
  <si>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</si>
  <si>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</si>
  <si>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</si>
  <si>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</si>
  <si>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</si>
  <si>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</si>
  <si>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</si>
  <si>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</si>
  <si>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</si>
  <si>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</si>
  <si>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</si>
  <si>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</si>
  <si>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</si>
  <si>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</si>
  <si>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</si>
  <si>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</si>
  <si>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</si>
  <si>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</si>
  <si>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</si>
  <si>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</si>
  <si>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</si>
  <si>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</si>
  <si>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</si>
  <si>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</si>
  <si>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</si>
  <si>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</si>
  <si>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</si>
  <si>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</si>
  <si>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</si>
  <si>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</si>
  <si>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</si>
  <si>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</si>
  <si>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</si>
  <si>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</si>
  <si>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</si>
  <si>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</si>
  <si>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</si>
  <si>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</si>
  <si>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</si>
  <si>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</si>
  <si>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</si>
  <si>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</si>
  <si>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</si>
  <si>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</si>
  <si>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</si>
  <si>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</si>
  <si>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</si>
  <si>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</si>
  <si>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</si>
  <si>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</si>
  <si>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</si>
  <si>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</si>
  <si>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</si>
  <si>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</si>
  <si>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</si>
  <si>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</si>
  <si>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</si>
  <si>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</si>
  <si>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</si>
  <si>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</si>
  <si>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</si>
  <si>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</si>
  <si>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</si>
  <si>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</si>
  <si>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</si>
  <si>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</si>
  <si>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</si>
  <si>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</si>
  <si>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</si>
  <si>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</si>
  <si>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</si>
  <si>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</si>
  <si>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</si>
  <si>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</si>
  <si>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</si>
  <si>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</si>
  <si>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</si>
  <si>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</si>
  <si>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</si>
  <si>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</si>
  <si>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</si>
  <si>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</si>
  <si>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</si>
  <si>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</si>
  <si>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</si>
  <si>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</si>
  <si>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</si>
  <si>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</si>
  <si>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</si>
  <si>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</si>
  <si>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</si>
  <si>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</si>
  <si>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</si>
  <si>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</si>
  <si>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</si>
  <si>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</si>
  <si>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</si>
  <si>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</si>
  <si>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</si>
  <si>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</si>
  <si>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</si>
  <si>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</si>
  <si>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</si>
  <si>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</si>
  <si>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</si>
  <si>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</si>
  <si>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</si>
  <si>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</si>
  <si>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</si>
  <si>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</si>
  <si>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</si>
  <si>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</si>
  <si>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</si>
  <si>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</si>
  <si>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</si>
  <si>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</si>
  <si>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</si>
  <si>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</si>
  <si>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</si>
  <si>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</si>
  <si>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</si>
  <si>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</si>
  <si>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</si>
  <si>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</si>
  <si>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</si>
  <si>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</si>
  <si>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</si>
  <si>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</si>
  <si>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</si>
  <si>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</si>
  <si>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</si>
  <si>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</si>
  <si>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</si>
  <si>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</si>
  <si>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</si>
  <si>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</si>
  <si>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</si>
  <si>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</si>
  <si>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</si>
  <si>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</si>
  <si>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</si>
  <si>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</si>
  <si>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</si>
  <si>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</si>
  <si>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</si>
  <si>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</si>
  <si>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</si>
  <si>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</si>
  <si>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</si>
  <si>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</si>
  <si>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</si>
  <si>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</si>
  <si>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</si>
  <si>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</si>
  <si>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</si>
  <si>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</si>
  <si>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</si>
  <si>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</si>
  <si>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</si>
  <si>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</si>
  <si>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</si>
  <si>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</si>
  <si>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</si>
  <si>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</si>
  <si>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</si>
  <si>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</si>
  <si>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</si>
  <si>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</si>
  <si>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</si>
  <si>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</si>
  <si>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</si>
  <si>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</si>
  <si>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</si>
  <si>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</si>
  <si>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</si>
  <si>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</si>
  <si>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</si>
  <si>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</si>
  <si>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</si>
  <si>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</si>
  <si>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</si>
  <si>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</si>
  <si>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</si>
  <si>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</si>
  <si>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</si>
  <si>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</si>
  <si>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</si>
  <si>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</si>
  <si>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</si>
  <si>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</si>
  <si>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</si>
  <si>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</si>
  <si>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</si>
  <si>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</si>
  <si>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</si>
  <si>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</si>
  <si>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</si>
  <si>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</si>
  <si>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</si>
  <si>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</si>
  <si>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</si>
  <si>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</si>
  <si>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</si>
  <si>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</si>
  <si>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</si>
  <si>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</si>
  <si>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</si>
  <si>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</si>
  <si>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</si>
  <si>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</si>
  <si>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</si>
  <si>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</si>
  <si>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</si>
  <si>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</si>
  <si>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</si>
  <si>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</si>
  <si>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</si>
  <si>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</si>
  <si>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</si>
  <si>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</si>
  <si>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</si>
  <si>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</si>
  <si>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</si>
  <si>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</si>
  <si>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</si>
  <si>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</si>
  <si>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</si>
  <si>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</si>
  <si>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</si>
  <si>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</si>
  <si>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</si>
  <si>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</si>
  <si>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</si>
  <si>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</si>
  <si>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</si>
  <si>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</si>
  <si>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</si>
  <si>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</si>
  <si>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</si>
  <si>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</si>
  <si>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</si>
  <si>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</si>
  <si>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</si>
  <si>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</si>
  <si>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</si>
  <si>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</si>
  <si>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</si>
  <si>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</si>
  <si>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</si>
  <si>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</si>
  <si>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</si>
  <si>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</si>
  <si>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</si>
  <si>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</si>
  <si>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</si>
  <si>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</si>
  <si>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</si>
  <si>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</si>
  <si>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</si>
  <si>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</si>
  <si>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</si>
  <si>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</si>
  <si>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</si>
  <si>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</si>
  <si>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</si>
  <si>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</si>
  <si>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</si>
  <si>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</si>
  <si>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</si>
  <si>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</si>
  <si>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</si>
  <si>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</si>
  <si>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</si>
  <si>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</si>
  <si>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</si>
  <si>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</si>
  <si>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</si>
  <si>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</si>
  <si>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</si>
  <si>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</si>
  <si>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</si>
  <si>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</si>
  <si>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</si>
  <si>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</si>
  <si>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</si>
  <si>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</si>
  <si>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</si>
  <si>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</si>
  <si>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</si>
  <si>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</si>
  <si>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</si>
  <si>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</si>
  <si>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</si>
  <si>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</si>
  <si>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</si>
  <si>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</si>
  <si>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</si>
  <si>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</si>
  <si>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</si>
  <si>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</si>
  <si>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</si>
  <si>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</si>
  <si>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</si>
  <si>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</si>
  <si>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</si>
  <si>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</si>
  <si>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</si>
  <si>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</si>
  <si>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</si>
  <si>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</si>
  <si>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</si>
  <si>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</si>
  <si>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</si>
  <si>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</si>
  <si>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</si>
  <si>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</si>
  <si>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</si>
  <si>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</si>
  <si>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</si>
  <si>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</si>
  <si>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</si>
  <si>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</si>
  <si>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</si>
  <si>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</si>
  <si>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</si>
  <si>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</si>
  <si>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</si>
  <si>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</si>
  <si>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</si>
  <si>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</si>
  <si>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</si>
  <si>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</si>
  <si>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</si>
  <si>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</si>
  <si>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</si>
  <si>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</si>
  <si>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</si>
  <si>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</si>
  <si>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</si>
  <si>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</si>
  <si>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</si>
  <si>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</si>
  <si>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</si>
  <si>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</si>
  <si>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</si>
  <si>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</si>
  <si>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</si>
  <si>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</si>
  <si>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</si>
  <si>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</si>
  <si>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</si>
  <si>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</si>
  <si>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</si>
  <si>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</si>
  <si>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</si>
  <si>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</si>
  <si>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</si>
  <si>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</si>
  <si>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</si>
  <si>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</si>
  <si>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</si>
  <si>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</si>
  <si>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</si>
  <si>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</si>
  <si>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</si>
  <si>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</si>
  <si>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</si>
  <si>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</si>
  <si>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</si>
  <si>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</si>
  <si>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</si>
  <si>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</si>
  <si>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</si>
  <si>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</si>
  <si>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</si>
  <si>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</si>
  <si>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</si>
  <si>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</si>
  <si>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</si>
  <si>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</si>
  <si>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</si>
  <si>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</si>
  <si>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</si>
  <si>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</si>
  <si>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</si>
  <si>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</si>
  <si>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</si>
  <si>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</si>
  <si>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</si>
  <si>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</si>
  <si>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</si>
  <si>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</si>
  <si>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</si>
  <si>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</si>
  <si>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</si>
  <si>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</si>
  <si>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</si>
  <si>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</si>
  <si>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</si>
  <si>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</si>
  <si>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</si>
  <si>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</si>
  <si>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</si>
  <si>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</si>
  <si>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</si>
  <si>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</si>
  <si>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</si>
  <si>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</si>
  <si>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</si>
  <si>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</si>
  <si>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</si>
  <si>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</si>
  <si>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</si>
  <si>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</si>
  <si>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</si>
  <si>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</si>
  <si>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</si>
  <si>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</si>
  <si>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</si>
  <si>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</si>
  <si>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</si>
  <si>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</si>
  <si>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</si>
  <si>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</si>
  <si>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</si>
  <si>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</si>
  <si>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</si>
  <si>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</si>
  <si>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</si>
  <si>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</si>
  <si>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</si>
  <si>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</si>
  <si>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</si>
  <si>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</si>
  <si>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</si>
  <si>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</si>
  <si>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</si>
  <si>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</si>
  <si>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</si>
  <si>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</si>
  <si>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</si>
  <si>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</si>
  <si>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</si>
  <si>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</si>
  <si>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</si>
  <si>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</si>
  <si>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</si>
  <si>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</si>
  <si>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</si>
  <si>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</si>
  <si>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</si>
  <si>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</si>
  <si>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</si>
  <si>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</si>
  <si>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</si>
  <si>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</si>
  <si>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</si>
  <si>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</si>
  <si>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</si>
  <si>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</si>
  <si>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</si>
  <si>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</si>
  <si>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</si>
  <si>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</si>
  <si>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</si>
  <si>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</si>
  <si>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</si>
  <si>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</si>
  <si>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</si>
  <si>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</si>
  <si>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</si>
  <si>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</si>
  <si>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</si>
  <si>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</si>
  <si>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</si>
  <si>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</si>
  <si>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</si>
  <si>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</si>
  <si>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</si>
  <si>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</si>
  <si>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</si>
  <si>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</si>
  <si>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</si>
  <si>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</si>
  <si>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</si>
  <si>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</si>
  <si>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</si>
  <si>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</si>
  <si>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</si>
  <si>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</si>
  <si>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</si>
  <si>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</si>
  <si>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</si>
  <si>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</si>
  <si>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</si>
  <si>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</si>
  <si>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</si>
  <si>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</si>
  <si>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</si>
  <si>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</si>
  <si>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</si>
  <si>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</si>
  <si>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</si>
  <si>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</si>
  <si>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</si>
  <si>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</si>
  <si>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</si>
  <si>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</si>
  <si>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</si>
  <si>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</si>
  <si>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</si>
  <si>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</si>
  <si>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</si>
  <si>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</si>
  <si>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</si>
  <si>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</si>
  <si>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</si>
  <si>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</si>
  <si>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</si>
  <si>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</si>
  <si>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</si>
  <si>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</si>
  <si>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</si>
  <si>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</si>
  <si>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</si>
  <si>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</si>
  <si>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</si>
  <si>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</si>
  <si>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</si>
  <si>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</si>
  <si>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</si>
  <si>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</si>
  <si>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</si>
  <si>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</si>
  <si>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</si>
  <si>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</si>
  <si>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</si>
  <si>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</si>
  <si>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</si>
  <si>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</si>
  <si>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</si>
  <si>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</si>
  <si>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</si>
  <si>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</si>
  <si>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</si>
  <si>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</si>
  <si>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</si>
  <si>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</si>
  <si>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</si>
  <si>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</si>
  <si>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</si>
  <si>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</si>
  <si>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</si>
  <si>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</si>
  <si>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</si>
  <si>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</si>
  <si>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</si>
  <si>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</si>
  <si>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</si>
  <si>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</si>
  <si>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</si>
  <si>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</si>
  <si>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</si>
  <si>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</si>
  <si>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</si>
  <si>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</si>
  <si>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</si>
  <si>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</si>
  <si>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</si>
  <si>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</si>
  <si>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</si>
  <si>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</si>
  <si>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</si>
  <si>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</si>
  <si>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</si>
  <si>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</si>
  <si>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</si>
  <si>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</si>
  <si>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</si>
  <si>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</si>
  <si>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</si>
  <si>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</si>
  <si>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</si>
  <si>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</si>
  <si>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</si>
  <si>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</si>
  <si>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</si>
  <si>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</si>
  <si>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</si>
  <si>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</si>
  <si>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</si>
  <si>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</si>
  <si>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</si>
  <si>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</si>
  <si>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</si>
  <si>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</si>
  <si>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</si>
  <si>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</si>
  <si>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</si>
  <si>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</si>
  <si>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</si>
  <si>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</si>
  <si>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</si>
  <si>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</si>
  <si>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</si>
  <si>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</si>
  <si>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</si>
  <si>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</si>
  <si>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</si>
  <si>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</si>
  <si>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</si>
  <si>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</si>
  <si>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</si>
  <si>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</si>
  <si>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</si>
  <si>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</si>
  <si>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</si>
  <si>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</si>
  <si>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</si>
  <si>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</si>
  <si>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</si>
  <si>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</si>
  <si>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</si>
  <si>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</si>
  <si>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</si>
  <si>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</si>
  <si>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</si>
  <si>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</si>
  <si>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</si>
  <si>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</si>
  <si>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</si>
  <si>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</si>
  <si>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</si>
  <si>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</si>
  <si>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</si>
  <si>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</si>
  <si>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</si>
  <si>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</si>
  <si>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</si>
  <si>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</si>
  <si>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</si>
  <si>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</si>
  <si>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</si>
  <si>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</si>
  <si>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</si>
  <si>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</si>
  <si>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</si>
  <si>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</si>
  <si>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</si>
  <si>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</si>
  <si>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</si>
  <si>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</si>
  <si>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</si>
  <si>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</si>
  <si>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</si>
  <si>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</si>
  <si>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</si>
  <si>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</si>
  <si>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</si>
  <si>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</si>
  <si>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</si>
  <si>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</si>
  <si>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</si>
  <si>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</si>
  <si>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</si>
  <si>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</si>
  <si>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</si>
  <si>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</si>
  <si>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</si>
  <si>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</si>
  <si>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</si>
  <si>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</si>
  <si>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</si>
  <si>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</si>
  <si>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</si>
  <si>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</si>
  <si>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</si>
  <si>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</si>
  <si>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</si>
  <si>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</si>
  <si>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</si>
  <si>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</si>
  <si>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</si>
  <si>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</si>
  <si>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</si>
  <si>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</si>
  <si>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</si>
  <si>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</si>
  <si>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</si>
  <si>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</si>
  <si>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</si>
  <si>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</si>
  <si>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</si>
  <si>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</si>
  <si>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</si>
  <si>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</si>
  <si>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</si>
  <si>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</si>
  <si>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</si>
  <si>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</si>
  <si>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</si>
  <si>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</si>
  <si>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</si>
  <si>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</si>
  <si>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</si>
  <si>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</si>
  <si>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</si>
  <si>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</si>
  <si>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</si>
  <si>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</si>
  <si>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</si>
  <si>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</si>
  <si>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</si>
  <si>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</si>
  <si>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</si>
  <si>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</si>
  <si>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</si>
  <si>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</si>
  <si>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</si>
  <si>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</si>
  <si>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</si>
  <si>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</si>
  <si>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</si>
  <si>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</si>
  <si>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</si>
  <si>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</si>
  <si>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</si>
  <si>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</si>
  <si>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</si>
  <si>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</si>
  <si>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</si>
  <si>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</si>
  <si>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</si>
  <si>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</si>
  <si>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</si>
  <si>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</si>
  <si>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</si>
  <si>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</si>
  <si>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</si>
  <si>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</si>
  <si>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</si>
  <si>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</si>
  <si>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</si>
  <si>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</si>
  <si>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</si>
  <si>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</si>
  <si>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</si>
  <si>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</si>
  <si>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</si>
  <si>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</si>
  <si>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</si>
  <si>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</si>
  <si>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</si>
  <si>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</si>
  <si>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</si>
  <si>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</si>
  <si>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</si>
  <si>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</si>
  <si>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</si>
  <si>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</si>
  <si>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</si>
  <si>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</si>
  <si>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</si>
  <si>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</si>
  <si>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</si>
  <si>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</si>
  <si>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</si>
  <si>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</si>
  <si>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</si>
  <si>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</si>
  <si>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</si>
  <si>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</si>
  <si>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</si>
  <si>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</si>
  <si>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</si>
  <si>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</si>
  <si>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</si>
  <si>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</si>
  <si>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</si>
  <si>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</si>
  <si>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</si>
  <si>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</si>
  <si>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</si>
  <si>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</si>
  <si>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</si>
  <si>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</si>
  <si>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</si>
  <si>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</si>
  <si>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</si>
  <si>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</si>
  <si>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</si>
  <si>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</si>
  <si>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</si>
  <si>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</si>
  <si>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</si>
  <si>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</si>
  <si>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</si>
  <si>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</si>
  <si>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</si>
  <si>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</si>
  <si>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</si>
  <si>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</si>
  <si>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</si>
  <si>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</si>
  <si>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</si>
  <si>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</si>
  <si>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</si>
  <si>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</si>
  <si>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</si>
  <si>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</si>
  <si>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</si>
  <si>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</si>
  <si>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</si>
  <si>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</si>
  <si>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</si>
  <si>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</si>
  <si>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</si>
  <si>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</si>
  <si>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</si>
  <si>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</si>
  <si>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</si>
  <si>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</si>
  <si>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</si>
  <si>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</si>
  <si>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</si>
  <si>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</si>
  <si>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</si>
  <si>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</si>
  <si>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</si>
  <si>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</si>
  <si>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</si>
  <si>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</si>
  <si>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</si>
  <si>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</si>
  <si>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</si>
  <si>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</si>
  <si>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</si>
  <si>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</si>
  <si>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</si>
  <si>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</si>
  <si>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</si>
  <si>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</si>
  <si>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</si>
  <si>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</si>
  <si>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</si>
  <si>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</si>
  <si>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</si>
  <si>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</si>
  <si>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</si>
  <si>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</si>
  <si>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</si>
  <si>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</si>
  <si>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</si>
  <si>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</si>
  <si>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</si>
  <si>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</si>
  <si>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</si>
  <si>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</si>
  <si>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</si>
  <si>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</si>
  <si>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</si>
  <si>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</si>
  <si>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</si>
  <si>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</si>
  <si>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</si>
  <si>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</si>
  <si>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</si>
  <si>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</si>
  <si>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</si>
  <si>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</si>
  <si>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</si>
  <si>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</si>
  <si>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</si>
  <si>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</si>
  <si>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</si>
  <si>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</si>
  <si>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</si>
  <si>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</si>
  <si>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</si>
  <si>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</si>
  <si>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</si>
  <si>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</si>
  <si>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</si>
  <si>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</si>
  <si>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</si>
  <si>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</si>
  <si>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</si>
  <si>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</si>
  <si>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</si>
  <si>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</si>
  <si>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</si>
  <si>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</si>
  <si>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</si>
  <si>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</si>
  <si>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</si>
  <si>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</si>
  <si>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</si>
  <si>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</si>
  <si>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</si>
  <si>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</si>
  <si>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</si>
  <si>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</si>
  <si>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</si>
  <si>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</si>
  <si>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</si>
  <si>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</si>
  <si>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</si>
  <si>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</si>
  <si>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</si>
  <si>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</si>
  <si>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</si>
  <si>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</si>
  <si>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</si>
  <si>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</si>
  <si>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</si>
  <si>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</si>
  <si>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</si>
  <si>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</si>
  <si>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</si>
  <si>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</si>
  <si>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</si>
  <si>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</si>
  <si>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</si>
  <si>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</si>
  <si>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</si>
  <si>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</si>
  <si>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</si>
  <si>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</si>
  <si>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</si>
  <si>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</si>
  <si>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</si>
  <si>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</si>
  <si>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</si>
  <si>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</si>
  <si>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</si>
  <si>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</si>
  <si>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</si>
  <si>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</si>
  <si>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</si>
  <si>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</si>
  <si>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</si>
  <si>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</si>
  <si>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</si>
  <si>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</si>
  <si>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</si>
  <si>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</si>
  <si>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</si>
  <si>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</si>
  <si>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</si>
  <si>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</si>
  <si>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</si>
  <si>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</si>
  <si>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</si>
  <si>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</si>
  <si>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</si>
  <si>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</si>
  <si>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</si>
  <si>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</si>
  <si>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</si>
  <si>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</si>
  <si>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</si>
  <si>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</si>
  <si>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</si>
  <si>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</si>
  <si>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</si>
  <si>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</si>
  <si>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</si>
  <si>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</si>
  <si>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</si>
  <si>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</si>
  <si>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</si>
  <si>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</si>
  <si>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</si>
  <si>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</si>
  <si>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</si>
  <si>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</si>
  <si>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</si>
  <si>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</si>
  <si>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</si>
  <si>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</si>
  <si>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</si>
  <si>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</si>
  <si>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</si>
  <si>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</si>
  <si>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</si>
  <si>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</si>
  <si>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</si>
  <si>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</si>
  <si>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</si>
  <si>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</si>
  <si>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</si>
  <si>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</si>
  <si>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</si>
  <si>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</si>
  <si>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</si>
  <si>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</si>
  <si>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</si>
  <si>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</si>
  <si>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</si>
  <si>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</si>
  <si>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</si>
  <si>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</si>
  <si>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</si>
  <si>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</si>
  <si>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</si>
  <si>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</si>
  <si>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</si>
  <si>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</si>
  <si>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</si>
  <si>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</si>
  <si>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</si>
  <si>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</si>
  <si>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</si>
  <si>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</si>
  <si>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</si>
  <si>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</si>
  <si>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</si>
  <si>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</si>
  <si>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</si>
  <si>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</si>
  <si>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</si>
  <si>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</si>
  <si>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</si>
  <si>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</si>
  <si>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</si>
  <si>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</si>
  <si>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</si>
  <si>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</si>
  <si>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</si>
  <si>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</si>
  <si>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</si>
  <si>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</si>
  <si>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</si>
  <si>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</si>
  <si>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</si>
  <si>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</si>
  <si>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</si>
  <si>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</si>
  <si>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</si>
  <si>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</si>
  <si>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</si>
  <si>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</si>
  <si>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</si>
  <si>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</si>
  <si>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</si>
  <si>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</si>
  <si>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</si>
  <si>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</si>
  <si>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</si>
  <si>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</si>
  <si>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</si>
  <si>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</si>
  <si>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</si>
  <si>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</si>
  <si>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</si>
  <si>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</si>
  <si>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</si>
  <si>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</si>
  <si>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</si>
  <si>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</si>
  <si>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</si>
  <si>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</si>
  <si>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</si>
  <si>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</si>
  <si>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</si>
  <si>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</si>
  <si>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</si>
  <si>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</si>
  <si>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</si>
  <si>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</si>
  <si>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</si>
  <si>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</si>
  <si>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</si>
  <si>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</si>
  <si>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</si>
  <si>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</si>
  <si>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</si>
  <si>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</si>
  <si>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</si>
  <si>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</si>
  <si>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</si>
  <si>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</si>
  <si>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</si>
  <si>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</si>
  <si>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</si>
  <si>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</si>
  <si>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</si>
  <si>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</si>
  <si>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</si>
  <si>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</si>
  <si>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</si>
  <si>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</si>
  <si>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</si>
  <si>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</si>
  <si>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</si>
  <si>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</si>
  <si>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</si>
  <si>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</si>
  <si>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</si>
  <si>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</si>
  <si>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</si>
  <si>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</si>
  <si>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</si>
  <si>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</si>
  <si>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</si>
  <si>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</si>
  <si>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</si>
  <si>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</si>
  <si>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</si>
  <si>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</si>
  <si>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</si>
  <si>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</si>
  <si>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</si>
  <si>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</si>
  <si>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</si>
  <si>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</si>
  <si>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</si>
  <si>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</si>
  <si>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</si>
  <si>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</si>
  <si>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</si>
  <si>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</si>
  <si>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</si>
  <si>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</si>
  <si>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</si>
  <si>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</si>
  <si>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</si>
  <si>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</si>
  <si>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</si>
  <si>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</si>
  <si>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</si>
  <si>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</si>
  <si>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</si>
  <si>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</si>
  <si>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</si>
  <si>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</si>
  <si>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</si>
  <si>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</si>
  <si>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</si>
  <si>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</si>
  <si>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</si>
  <si>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</si>
  <si>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</si>
  <si>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</si>
  <si>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</si>
  <si>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</si>
  <si>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</si>
  <si>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</si>
  <si>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</si>
  <si>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</si>
  <si>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</si>
  <si>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</si>
  <si>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</si>
  <si>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</si>
  <si>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</si>
  <si>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</si>
  <si>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</si>
  <si>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</si>
  <si>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</si>
  <si>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</si>
  <si>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</si>
  <si>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</si>
  <si>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</si>
  <si>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</si>
  <si>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</si>
  <si>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</si>
  <si>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</si>
  <si>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</si>
  <si>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</si>
  <si>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</si>
  <si>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</si>
  <si>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</si>
  <si>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</si>
  <si>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</si>
  <si>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</si>
  <si>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</si>
  <si>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</si>
  <si>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</si>
  <si>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</si>
  <si>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</si>
  <si>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</si>
  <si>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</si>
  <si>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</si>
  <si>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</si>
  <si>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</si>
  <si>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</si>
  <si>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</si>
  <si>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</si>
  <si>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</si>
  <si>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</si>
  <si>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</si>
  <si>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</si>
  <si>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</si>
  <si>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</si>
  <si>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</si>
  <si>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</si>
  <si>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</si>
  <si>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</si>
  <si>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</si>
  <si>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</si>
  <si>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</si>
  <si>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</si>
  <si>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</si>
  <si>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</si>
  <si>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</si>
  <si>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</si>
  <si>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</si>
  <si>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</si>
  <si>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</si>
  <si>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</si>
  <si>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</si>
  <si>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</si>
  <si>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</si>
  <si>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</si>
  <si>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</si>
  <si>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</si>
  <si>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</si>
  <si>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</si>
  <si>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</si>
  <si>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</si>
  <si>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</si>
  <si>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</si>
  <si>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</si>
  <si>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</si>
  <si>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</si>
  <si>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</si>
  <si>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</si>
  <si>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</si>
  <si>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</si>
  <si>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</si>
  <si>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</si>
  <si>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</si>
  <si>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</si>
  <si>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</si>
  <si>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</si>
  <si>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</si>
  <si>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</si>
  <si>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</si>
  <si>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</si>
  <si>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</si>
  <si>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</si>
  <si>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</si>
  <si>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</si>
  <si>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</si>
  <si>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</si>
  <si>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</si>
  <si>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</si>
  <si>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</si>
  <si>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</si>
  <si>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</si>
  <si>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</si>
  <si>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</si>
  <si>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</si>
  <si>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</si>
  <si>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</si>
  <si>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</si>
  <si>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</si>
  <si>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</si>
  <si>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</si>
  <si>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</si>
  <si>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</si>
  <si>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</si>
  <si>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</si>
  <si>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</si>
  <si>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</si>
  <si>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</si>
  <si>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</si>
  <si>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</si>
  <si>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</si>
  <si>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</si>
  <si>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</si>
  <si>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</si>
  <si>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</si>
  <si>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</si>
  <si>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</si>
  <si>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</si>
  <si>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</si>
  <si>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</si>
  <si>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</si>
  <si>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</si>
  <si>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</si>
  <si>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</si>
  <si>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</si>
  <si>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</si>
  <si>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</si>
  <si>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</si>
  <si>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</si>
  <si>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</si>
  <si>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</si>
  <si>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</si>
  <si>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</si>
  <si>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</si>
  <si>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</si>
  <si>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</si>
  <si>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</si>
  <si>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</si>
  <si>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</si>
  <si>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</si>
  <si>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</si>
  <si>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</si>
  <si>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</si>
  <si>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</si>
  <si>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</si>
  <si>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</si>
  <si>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</si>
  <si>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</si>
  <si>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</si>
  <si>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</si>
  <si>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</si>
  <si>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</si>
  <si>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</si>
  <si>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</si>
  <si>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</si>
  <si>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</si>
  <si>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</si>
  <si>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</si>
  <si>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</si>
  <si>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</si>
  <si>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</si>
  <si>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</si>
  <si>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</si>
  <si>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</si>
  <si>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</si>
  <si>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</si>
  <si>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</si>
  <si>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</si>
  <si>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</si>
  <si>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</si>
  <si>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</si>
  <si>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</si>
  <si>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</si>
  <si>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</si>
  <si>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</si>
  <si>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</si>
  <si>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</si>
  <si>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</si>
  <si>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</si>
  <si>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</si>
  <si>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</si>
  <si>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</si>
  <si>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</si>
  <si>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</si>
  <si>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</si>
  <si>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</si>
  <si>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</si>
  <si>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</si>
  <si>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</si>
  <si>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</si>
  <si>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</si>
  <si>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</si>
  <si>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</si>
  <si>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</si>
  <si>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</si>
  <si>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</si>
  <si>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</si>
  <si>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</si>
  <si>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</si>
  <si>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</si>
  <si>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</si>
  <si>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</si>
  <si>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</si>
  <si>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</si>
  <si>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</si>
  <si>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</si>
  <si>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</si>
  <si>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</si>
  <si>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</si>
  <si>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</si>
  <si>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</si>
  <si>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</si>
  <si>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</si>
  <si>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</si>
  <si>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</si>
  <si>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</si>
  <si>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</si>
  <si>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</si>
  <si>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</si>
  <si>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</si>
  <si>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</si>
  <si>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</si>
  <si>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</si>
  <si>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</si>
  <si>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</si>
  <si>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</si>
  <si>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</si>
  <si>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</si>
  <si>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</si>
  <si>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</si>
  <si>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</si>
  <si>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</si>
  <si>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</si>
  <si>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</si>
  <si>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</si>
  <si>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</si>
  <si>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</si>
  <si>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</si>
  <si>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</si>
  <si>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</si>
  <si>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</si>
  <si>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</si>
  <si>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</si>
  <si>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</si>
  <si>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</si>
  <si>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</si>
  <si>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</si>
  <si>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</si>
  <si>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</si>
  <si>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</si>
  <si>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</si>
  <si>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</si>
  <si>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</si>
  <si>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</si>
  <si>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</si>
  <si>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</si>
  <si>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</si>
  <si>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</si>
  <si>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</si>
  <si>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</si>
  <si>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</si>
  <si>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</si>
  <si>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</si>
  <si>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</si>
  <si>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</si>
  <si>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</si>
  <si>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</si>
  <si>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</si>
  <si>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</si>
  <si>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</si>
  <si>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</si>
  <si>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</si>
  <si>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</si>
  <si>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</si>
  <si>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</si>
  <si>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</si>
  <si>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</si>
  <si>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</si>
  <si>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</si>
  <si>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</si>
  <si>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</si>
  <si>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</si>
  <si>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</si>
  <si>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</si>
  <si>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</si>
  <si>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</si>
  <si>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</si>
  <si>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</si>
  <si>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</si>
  <si>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</si>
  <si>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</si>
  <si>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</si>
  <si>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</si>
  <si>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</si>
  <si>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</si>
  <si>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</si>
  <si>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</si>
  <si>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</si>
  <si>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</si>
  <si>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</si>
  <si>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</si>
  <si>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</si>
  <si>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</si>
  <si>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</si>
  <si>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</si>
  <si>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</si>
  <si>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</si>
  <si>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</si>
  <si>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</si>
  <si>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</si>
  <si>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</si>
  <si>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</si>
  <si>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</si>
  <si>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</si>
  <si>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</si>
  <si>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</si>
  <si>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</si>
  <si>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</si>
  <si>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</si>
  <si>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</si>
  <si>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</si>
  <si>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</si>
  <si>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</si>
  <si>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</si>
  <si>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</si>
  <si>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</si>
  <si>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</si>
  <si>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</si>
  <si>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</si>
  <si>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</si>
  <si>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</si>
  <si>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</si>
  <si>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</si>
  <si>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</si>
  <si>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</si>
  <si>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</si>
  <si>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</si>
  <si>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</si>
  <si>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</si>
  <si>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</si>
  <si>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</si>
  <si>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</si>
  <si>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</si>
  <si>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</si>
  <si>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</si>
  <si>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</si>
  <si>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</si>
  <si>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</si>
  <si>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</si>
  <si>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</si>
  <si>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</si>
  <si>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</si>
  <si>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</si>
  <si>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</si>
  <si>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</si>
  <si>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</si>
  <si>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</si>
  <si>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</si>
  <si>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</si>
  <si>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</si>
  <si>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</si>
  <si>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</si>
  <si>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</si>
  <si>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</si>
  <si>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</si>
  <si>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</si>
  <si>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</si>
  <si>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</si>
  <si>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</si>
  <si>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</si>
  <si>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</si>
  <si>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</si>
  <si>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</si>
  <si>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</si>
  <si>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</si>
  <si>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</si>
  <si>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</si>
  <si>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</si>
  <si>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</si>
  <si>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</si>
  <si>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</si>
  <si>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</si>
  <si>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</si>
  <si>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</si>
  <si>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</si>
  <si>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</si>
  <si>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</si>
  <si>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</si>
  <si>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</si>
  <si>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</si>
  <si>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</si>
  <si>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</si>
  <si>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</si>
  <si>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</si>
  <si>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</si>
  <si>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</si>
  <si>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</si>
  <si>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</si>
  <si>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</si>
  <si>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</si>
  <si>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</si>
  <si>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</si>
  <si>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</si>
  <si>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</si>
  <si>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</si>
  <si>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</si>
  <si>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</si>
  <si>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</si>
  <si>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</si>
  <si>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</si>
  <si>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</si>
  <si>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</si>
  <si>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</si>
  <si>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</si>
  <si>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</si>
  <si>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</si>
  <si>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</si>
  <si>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</si>
  <si>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</si>
  <si>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</si>
  <si>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</si>
  <si>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</si>
  <si>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</si>
  <si>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</si>
  <si>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</si>
  <si>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</si>
  <si>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</si>
  <si>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</si>
  <si>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</si>
  <si>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</si>
  <si>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</si>
  <si>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</si>
  <si>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</si>
  <si>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</si>
  <si>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</si>
  <si>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</si>
  <si>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</si>
  <si>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</si>
  <si>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</si>
  <si>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</si>
  <si>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</si>
  <si>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</si>
  <si>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</si>
  <si>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</si>
  <si>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</si>
  <si>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</si>
  <si>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</si>
  <si>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</si>
  <si>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</si>
  <si>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</si>
  <si>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</si>
  <si>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</si>
  <si>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</si>
  <si>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</si>
  <si>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</si>
  <si>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</si>
  <si>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</si>
  <si>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</si>
  <si>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</si>
  <si>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</si>
  <si>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</si>
  <si>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</si>
  <si>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</si>
  <si>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</si>
  <si>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</si>
  <si>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</si>
  <si>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</si>
  <si>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</si>
  <si>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</si>
  <si>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</si>
  <si>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</si>
  <si>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</si>
  <si>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</si>
  <si>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</si>
  <si>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</si>
  <si>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</si>
  <si>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</si>
  <si>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</si>
  <si>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</si>
  <si>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</si>
  <si>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</si>
  <si>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</si>
  <si>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</si>
  <si>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</si>
  <si>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</si>
  <si>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</si>
  <si>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</si>
  <si>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</si>
  <si>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</si>
  <si>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</si>
  <si>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</si>
  <si>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</si>
  <si>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</si>
  <si>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</si>
  <si>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</si>
  <si>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</si>
  <si>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</si>
  <si>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</si>
  <si>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</si>
  <si>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</si>
  <si>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</si>
  <si>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</si>
  <si>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</si>
  <si>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</si>
  <si>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</si>
  <si>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</si>
  <si>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</si>
  <si>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</si>
  <si>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</si>
  <si>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</si>
  <si>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</si>
  <si>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</si>
  <si>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</si>
  <si>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</si>
  <si>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</si>
  <si>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</si>
  <si>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</si>
  <si>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</si>
  <si>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</si>
  <si>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</si>
  <si>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</si>
  <si>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</si>
  <si>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</si>
  <si>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</si>
  <si>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</si>
  <si>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</si>
  <si>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</si>
  <si>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</si>
  <si>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</si>
  <si>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</si>
  <si>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</si>
  <si>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</si>
  <si>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</si>
  <si>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</si>
  <si>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</si>
  <si>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</si>
  <si>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</si>
  <si>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</si>
  <si>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</si>
  <si>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</si>
  <si>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</si>
  <si>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</si>
  <si>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</si>
  <si>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</si>
  <si>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</si>
  <si>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</si>
  <si>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</si>
  <si>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</si>
  <si>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</si>
  <si>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</si>
  <si>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</si>
  <si>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</si>
  <si>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</si>
  <si>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</si>
  <si>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</si>
  <si>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</si>
  <si>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</si>
  <si>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</si>
  <si>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</si>
  <si>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</si>
  <si>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</si>
  <si>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</si>
  <si>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</si>
  <si>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</si>
  <si>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</si>
  <si>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</si>
  <si>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</si>
  <si>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</si>
  <si>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</si>
  <si>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</si>
  <si>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</si>
  <si>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</si>
  <si>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</si>
  <si>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</si>
  <si>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</si>
  <si>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</si>
  <si>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</si>
  <si>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</si>
  <si>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</si>
  <si>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</si>
  <si>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</si>
  <si>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</si>
  <si>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</si>
  <si>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</si>
  <si>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</si>
  <si>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</si>
  <si>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</si>
  <si>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</si>
  <si>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</si>
  <si>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</si>
  <si>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</si>
  <si>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</si>
  <si>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</si>
  <si>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</si>
  <si>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</si>
  <si>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</si>
  <si>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</si>
  <si>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</si>
  <si>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</si>
  <si>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</si>
  <si>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</si>
  <si>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</si>
  <si>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</si>
  <si>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</si>
  <si>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</si>
  <si>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</si>
  <si>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</si>
  <si>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</si>
  <si>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</si>
  <si>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</si>
  <si>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</si>
  <si>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</si>
  <si>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</si>
  <si>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</si>
  <si>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</si>
  <si>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</si>
  <si>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</si>
  <si>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</si>
  <si>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</si>
  <si>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</si>
  <si>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</si>
  <si>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</si>
  <si>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</si>
  <si>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</si>
  <si>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</si>
  <si>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</si>
  <si>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</si>
  <si>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</si>
  <si>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</si>
  <si>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</si>
  <si>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</si>
  <si>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</si>
  <si>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</si>
  <si>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</si>
  <si>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</si>
  <si>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</si>
  <si>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</si>
  <si>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</si>
  <si>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</si>
  <si>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</si>
  <si>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</si>
  <si>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</si>
  <si>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</si>
  <si>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</si>
  <si>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</si>
  <si>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</si>
  <si>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</si>
  <si>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</si>
  <si>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</si>
  <si>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</si>
  <si>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</si>
  <si>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</si>
  <si>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</si>
  <si>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</si>
  <si>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</si>
  <si>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</si>
  <si>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</si>
  <si>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</si>
  <si>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</si>
  <si>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</si>
  <si>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</si>
  <si>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</si>
  <si>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</si>
  <si>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</si>
  <si>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</si>
  <si>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</si>
  <si>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</si>
  <si>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</si>
  <si>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</si>
  <si>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</si>
  <si>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</si>
  <si>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</si>
  <si>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</si>
  <si>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</si>
  <si>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</si>
  <si>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</si>
  <si>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</si>
  <si>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</si>
  <si>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</si>
  <si>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</si>
  <si>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</si>
  <si>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</si>
  <si>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</si>
  <si>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</si>
  <si>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</si>
  <si>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</si>
  <si>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</si>
  <si>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</si>
  <si>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</si>
  <si>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</si>
  <si>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</si>
  <si>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</si>
  <si>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</si>
  <si>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</si>
  <si>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</si>
  <si>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</si>
  <si>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</si>
  <si>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</si>
  <si>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</si>
  <si>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</si>
  <si>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</si>
  <si>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</si>
  <si>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</si>
  <si>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</si>
  <si>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</si>
  <si>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</si>
  <si>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</si>
  <si>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</si>
  <si>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</si>
  <si>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</si>
  <si>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</si>
  <si>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</si>
  <si>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</si>
  <si>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</si>
  <si>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</si>
  <si>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</si>
  <si>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</si>
  <si>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</si>
  <si>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</si>
  <si>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</si>
  <si>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</si>
  <si>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</si>
  <si>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</si>
  <si>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</si>
  <si>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</si>
  <si>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</si>
  <si>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</si>
  <si>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</si>
  <si>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</si>
  <si>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</si>
  <si>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</si>
  <si>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</si>
  <si>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</si>
  <si>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</si>
  <si>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</si>
  <si>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</si>
  <si>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</si>
  <si>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</si>
  <si>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</si>
  <si>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</si>
  <si>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</si>
  <si>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</si>
  <si>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</si>
  <si>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</si>
  <si>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</si>
  <si>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</si>
  <si>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</si>
  <si>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</si>
  <si>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</si>
  <si>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</si>
  <si>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</si>
  <si>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</si>
  <si>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</si>
  <si>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</si>
  <si>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</si>
  <si>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</si>
  <si>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</si>
  <si>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</si>
  <si>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</si>
  <si>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</si>
  <si>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</si>
  <si>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</si>
  <si>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</si>
  <si>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</si>
  <si>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</si>
  <si>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</si>
  <si>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</si>
  <si>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</si>
  <si>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</si>
  <si>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</si>
  <si>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</si>
  <si>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</si>
  <si>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</si>
  <si>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</si>
  <si>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</si>
  <si>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</si>
  <si>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</si>
  <si>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</si>
  <si>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</si>
  <si>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</si>
  <si>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</si>
  <si>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</si>
  <si>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</si>
  <si>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</si>
  <si>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</si>
  <si>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</si>
  <si>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</si>
  <si>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</si>
  <si>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</si>
  <si>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</si>
  <si>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</si>
  <si>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</si>
  <si>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</si>
  <si>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</si>
  <si>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</si>
  <si>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</si>
  <si>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</si>
  <si>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</si>
  <si>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</si>
  <si>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</si>
  <si>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</si>
  <si>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</si>
  <si>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</si>
  <si>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</si>
  <si>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</si>
  <si>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</si>
  <si>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</si>
  <si>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</si>
  <si>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</si>
  <si>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</si>
  <si>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</si>
  <si>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</si>
  <si>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</si>
  <si>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</si>
  <si>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</si>
  <si>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</si>
  <si>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</si>
  <si>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</si>
  <si>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</si>
  <si>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</si>
  <si>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</si>
  <si>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</si>
  <si>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</si>
  <si>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</si>
  <si>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</si>
  <si>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</si>
  <si>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</si>
  <si>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</si>
  <si>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</si>
  <si>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</si>
  <si>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</si>
  <si>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</si>
  <si>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</si>
  <si>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</si>
  <si>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</si>
  <si>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</si>
  <si>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</si>
  <si>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</si>
  <si>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</si>
  <si>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</si>
  <si>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</si>
  <si>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</si>
  <si>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</si>
  <si>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</si>
  <si>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</si>
  <si>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</si>
  <si>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</si>
  <si>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</si>
  <si>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</si>
  <si>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</si>
  <si>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</si>
  <si>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</si>
  <si>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</si>
  <si>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</si>
  <si>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</si>
  <si>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</si>
  <si>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</si>
  <si>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</si>
  <si>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</si>
  <si>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</si>
  <si>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</si>
  <si>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</si>
  <si>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</si>
  <si>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</si>
  <si>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</si>
  <si>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</si>
  <si>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</si>
  <si>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</si>
  <si>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</si>
  <si>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</si>
  <si>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</si>
  <si>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</si>
  <si>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</si>
  <si>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</si>
  <si>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</si>
  <si>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</si>
  <si>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</si>
  <si>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</si>
  <si>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</si>
  <si>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</si>
  <si>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</si>
  <si>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</si>
  <si>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</si>
  <si>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</si>
  <si>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</si>
  <si>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</si>
  <si>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</si>
  <si>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</si>
  <si>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</si>
  <si>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</si>
  <si>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</si>
  <si>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</si>
  <si>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</si>
  <si>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</si>
  <si>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</si>
  <si>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</si>
  <si>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</si>
  <si>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</si>
  <si>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</si>
  <si>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</si>
  <si>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</si>
  <si>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</si>
  <si>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</si>
  <si>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</si>
  <si>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</si>
  <si>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</si>
  <si>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</si>
  <si>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</si>
  <si>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</si>
  <si>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</si>
  <si>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</si>
  <si>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</si>
  <si>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</si>
  <si>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</si>
  <si>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</si>
  <si>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</si>
  <si>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</si>
  <si>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</si>
  <si>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</si>
  <si>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</si>
  <si>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</si>
  <si>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</si>
  <si>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</si>
  <si>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</si>
  <si>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</si>
  <si>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</si>
  <si>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</si>
  <si>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</si>
  <si>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</si>
  <si>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</si>
  <si>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</si>
  <si>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</si>
  <si>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</si>
  <si>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</si>
  <si>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</si>
  <si>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</si>
  <si>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</si>
  <si>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</si>
  <si>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</si>
  <si>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</si>
  <si>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</si>
  <si>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</si>
  <si>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</si>
  <si>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</si>
  <si>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</si>
  <si>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</si>
  <si>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</si>
  <si>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</si>
  <si>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</si>
  <si>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</si>
  <si>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</si>
  <si>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</si>
  <si>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</si>
  <si>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</si>
  <si>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</si>
  <si>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</si>
  <si>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</si>
  <si>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</si>
  <si>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</si>
  <si>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</si>
  <si>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</si>
  <si>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</si>
  <si>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</si>
  <si>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</si>
  <si>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</si>
  <si>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</si>
  <si>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</si>
  <si>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</si>
  <si>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</si>
  <si>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</si>
  <si>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</si>
  <si>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</si>
  <si>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</si>
  <si>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</si>
  <si>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</si>
  <si>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</si>
  <si>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</si>
  <si>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</si>
  <si>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</si>
  <si>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</si>
  <si>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</si>
  <si>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</si>
  <si>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</si>
  <si>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</si>
  <si>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</si>
  <si>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</si>
  <si>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</si>
  <si>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</si>
  <si>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</si>
  <si>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</si>
  <si>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</si>
  <si>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</si>
  <si>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</si>
  <si>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</si>
  <si>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</si>
  <si>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</si>
  <si>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</si>
  <si>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</si>
  <si>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</si>
  <si>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</si>
  <si>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</si>
  <si>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</si>
  <si>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</si>
  <si>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</si>
  <si>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</si>
  <si>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</si>
  <si>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</si>
  <si>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</si>
  <si>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</si>
  <si>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</si>
  <si>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</si>
  <si>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</si>
  <si>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</si>
  <si>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</si>
  <si>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</si>
  <si>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</si>
  <si>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</si>
  <si>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</si>
  <si>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</si>
  <si>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</si>
  <si>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</si>
  <si>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</si>
  <si>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</si>
  <si>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</si>
  <si>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</si>
  <si>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</si>
  <si>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</si>
  <si>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</si>
  <si>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</si>
  <si>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</si>
  <si>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</si>
  <si>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</si>
  <si>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</si>
  <si>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</si>
  <si>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</si>
  <si>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</si>
  <si>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</si>
  <si>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</si>
  <si>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</si>
  <si>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</si>
  <si>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</si>
  <si>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</si>
  <si>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</si>
  <si>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</si>
  <si>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</si>
  <si>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</si>
  <si>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</si>
  <si>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</si>
  <si>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</si>
  <si>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</si>
  <si>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</si>
  <si>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</si>
  <si>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</si>
  <si>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</si>
  <si>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</si>
  <si>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</si>
  <si>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</si>
  <si>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</si>
  <si>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</si>
  <si>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</si>
  <si>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</si>
  <si>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</si>
  <si>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</si>
  <si>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</si>
  <si>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</si>
  <si>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</si>
  <si>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</si>
  <si>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</si>
  <si>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</si>
  <si>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</si>
  <si>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</si>
  <si>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</si>
  <si>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</si>
  <si>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</si>
  <si>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</si>
  <si>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</si>
  <si>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</si>
  <si>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</si>
  <si>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</si>
  <si>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</si>
  <si>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</si>
  <si>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</si>
  <si>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</si>
  <si>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</si>
  <si>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</si>
  <si>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</si>
  <si>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</si>
  <si>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</si>
  <si>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</si>
  <si>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</si>
  <si>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</si>
  <si>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</si>
  <si>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</si>
  <si>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</si>
  <si>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</si>
  <si>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</si>
  <si>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</si>
  <si>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</si>
  <si>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</si>
  <si>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</si>
  <si>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</si>
  <si>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</si>
  <si>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</si>
  <si>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</si>
  <si>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</si>
  <si>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</si>
  <si>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</si>
  <si>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</si>
  <si>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</si>
  <si>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</si>
  <si>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</si>
  <si>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</si>
  <si>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</si>
  <si>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</si>
  <si>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</si>
  <si>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</si>
  <si>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</si>
  <si>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</si>
  <si>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</si>
  <si>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</si>
  <si>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</si>
  <si>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</si>
  <si>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</si>
  <si>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</si>
  <si>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</si>
  <si>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</si>
  <si>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</si>
  <si>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</si>
  <si>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</si>
  <si>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</si>
  <si>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</si>
  <si>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</si>
  <si>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</si>
  <si>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</si>
  <si>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</si>
  <si>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</si>
  <si>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</si>
  <si>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</si>
  <si>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</si>
  <si>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</si>
  <si>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</si>
  <si>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</si>
  <si>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</si>
  <si>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</si>
  <si>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</si>
  <si>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</si>
  <si>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</si>
  <si>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</si>
  <si>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</si>
  <si>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</si>
  <si>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</si>
  <si>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</si>
  <si>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</si>
  <si>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</si>
  <si>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</si>
  <si>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</si>
  <si>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</si>
  <si>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</si>
  <si>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</si>
  <si>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</si>
  <si>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</si>
  <si>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</si>
  <si>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</si>
  <si>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</si>
  <si>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</si>
  <si>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</si>
  <si>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</si>
  <si>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</si>
  <si>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</si>
  <si>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</si>
  <si>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</si>
  <si>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</si>
  <si>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</si>
  <si>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</si>
  <si>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</si>
  <si>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</si>
  <si>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</si>
  <si>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</si>
  <si>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</si>
  <si>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</si>
  <si>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</si>
  <si>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</si>
  <si>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</si>
  <si>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</si>
  <si>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</si>
  <si>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</si>
  <si>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</si>
  <si>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</si>
  <si>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</si>
  <si>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</si>
  <si>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</si>
  <si>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</si>
  <si>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</si>
  <si>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</si>
  <si>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</si>
  <si>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</si>
  <si>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</si>
  <si>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</si>
  <si>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</si>
  <si>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</si>
  <si>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</si>
  <si>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</si>
  <si>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</si>
  <si>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</si>
  <si>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</si>
  <si>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</si>
  <si>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</si>
  <si>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</si>
  <si>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</si>
  <si>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</si>
  <si>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</si>
  <si>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</si>
  <si>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</si>
  <si>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</si>
  <si>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</si>
  <si>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</si>
  <si>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</si>
  <si>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</si>
  <si>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</si>
  <si>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</si>
  <si>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</si>
  <si>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</si>
  <si>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</si>
  <si>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</si>
  <si>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</si>
  <si>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</si>
  <si>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</si>
  <si>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</si>
  <si>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</si>
  <si>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</si>
  <si>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</si>
  <si>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</si>
  <si>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</si>
  <si>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</si>
  <si>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</si>
  <si>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</si>
  <si>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</si>
  <si>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</si>
  <si>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</si>
  <si>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</si>
  <si>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</si>
  <si>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</si>
  <si>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</si>
  <si>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</si>
  <si>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</si>
  <si>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</si>
  <si>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</si>
  <si>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</si>
  <si>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</si>
  <si>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</si>
  <si>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</si>
  <si>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</si>
  <si>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</si>
  <si>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</si>
  <si>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</si>
  <si>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</si>
  <si>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</si>
  <si>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</si>
  <si>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</si>
  <si>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</si>
  <si>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</si>
  <si>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</si>
  <si>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</si>
  <si>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</si>
  <si>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</si>
  <si>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</si>
  <si>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</si>
  <si>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</si>
  <si>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</si>
  <si>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</si>
  <si>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</si>
  <si>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</si>
  <si>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</si>
  <si>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</si>
  <si>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</si>
  <si>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</si>
  <si>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</si>
  <si>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</si>
  <si>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</si>
  <si>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</si>
  <si>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</si>
  <si>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</si>
  <si>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</si>
  <si>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</si>
  <si>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</si>
  <si>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</si>
  <si>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</si>
  <si>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</si>
  <si>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</si>
  <si>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</si>
  <si>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</si>
  <si>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</si>
  <si>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</si>
  <si>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</si>
  <si>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</si>
  <si>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</si>
  <si>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</si>
  <si>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</si>
  <si>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</si>
  <si>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</si>
  <si>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</si>
  <si>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</si>
  <si>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</si>
  <si>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</si>
  <si>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</si>
  <si>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</si>
  <si>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</si>
  <si>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</si>
  <si>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</si>
  <si>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</si>
  <si>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</si>
  <si>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</si>
  <si>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</si>
  <si>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</si>
  <si>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</si>
  <si>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</si>
  <si>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</si>
  <si>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</si>
  <si>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</si>
  <si>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</si>
  <si>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</si>
  <si>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</si>
  <si>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</si>
  <si>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</si>
  <si>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</si>
  <si>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</si>
  <si>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</si>
  <si>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</si>
  <si>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</si>
  <si>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</si>
  <si>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</si>
  <si>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</si>
  <si>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</si>
  <si>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</si>
  <si>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</si>
  <si>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</si>
  <si>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</si>
  <si>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</si>
  <si>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</si>
  <si>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</si>
  <si>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</si>
  <si>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</si>
  <si>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</si>
  <si>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</si>
  <si>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</si>
  <si>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</si>
  <si>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</si>
  <si>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</si>
  <si>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</si>
  <si>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</si>
  <si>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</si>
  <si>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</si>
  <si>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</si>
  <si>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</si>
  <si>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</si>
  <si>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</si>
  <si>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</si>
  <si>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</si>
  <si>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</si>
  <si>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</si>
  <si>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</si>
  <si>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</si>
  <si>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</si>
  <si>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</si>
  <si>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</si>
  <si>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</si>
  <si>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</si>
  <si>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</si>
  <si>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</si>
  <si>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</si>
  <si>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</si>
  <si>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</si>
  <si>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</si>
  <si>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</si>
  <si>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</si>
  <si>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</si>
  <si>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</si>
  <si>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</si>
  <si>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</si>
  <si>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</si>
  <si>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</si>
  <si>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</si>
  <si>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</si>
  <si>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</si>
  <si>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</si>
  <si>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</si>
  <si>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</si>
  <si>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</si>
  <si>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</si>
  <si>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</si>
  <si>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</si>
  <si>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</si>
  <si>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</si>
  <si>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</si>
  <si>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</si>
  <si>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</si>
  <si>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</si>
  <si>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</si>
  <si>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</si>
  <si>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</si>
  <si>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</si>
  <si>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</si>
  <si>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</si>
  <si>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</si>
  <si>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</si>
  <si>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</si>
  <si>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</si>
  <si>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</si>
  <si>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</si>
  <si>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</si>
  <si>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</si>
  <si>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</si>
  <si>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</si>
  <si>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</si>
  <si>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</si>
  <si>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</si>
  <si>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</si>
  <si>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</si>
  <si>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</si>
  <si>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</si>
  <si>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</si>
  <si>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</si>
  <si>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</si>
  <si>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</si>
  <si>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</si>
  <si>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</si>
  <si>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</si>
  <si>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</si>
  <si>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</si>
  <si>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</si>
  <si>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</si>
  <si>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</si>
  <si>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</si>
  <si>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</si>
  <si>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</si>
  <si>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</si>
  <si>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</si>
  <si>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</si>
  <si>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</si>
  <si>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</si>
  <si>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</si>
  <si>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</si>
  <si>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</si>
  <si>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</si>
  <si>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</si>
  <si>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</si>
  <si>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</si>
  <si>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</si>
  <si>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</si>
  <si>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</si>
  <si>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</si>
  <si>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</si>
  <si>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</si>
  <si>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</si>
  <si>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</si>
  <si>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</si>
  <si>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</si>
  <si>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</si>
  <si>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</si>
  <si>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</si>
  <si>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</si>
  <si>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</si>
  <si>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</si>
  <si>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</si>
  <si>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</si>
  <si>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</si>
  <si>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</si>
  <si>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</si>
  <si>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</si>
  <si>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</si>
  <si>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</si>
  <si>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</si>
  <si>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</si>
  <si>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</si>
  <si>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</si>
  <si>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</si>
  <si>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</si>
  <si>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</si>
  <si>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</si>
  <si>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</si>
  <si>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</si>
  <si>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</si>
  <si>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</si>
  <si>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</si>
  <si>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</si>
  <si>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</si>
  <si>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</si>
  <si>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</si>
  <si>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</si>
  <si>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</si>
  <si>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</si>
  <si>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</si>
  <si>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</si>
  <si>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</si>
  <si>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</si>
  <si>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</si>
  <si>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</si>
  <si>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</si>
  <si>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</si>
  <si>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</si>
  <si>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</si>
  <si>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</si>
  <si>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</si>
  <si>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</si>
  <si>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</si>
  <si>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</si>
  <si>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</si>
  <si>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</si>
  <si>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</si>
  <si>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</si>
  <si>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</si>
  <si>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</si>
  <si>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</si>
  <si>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</si>
  <si>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</si>
  <si>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</si>
  <si>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</si>
  <si>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</si>
  <si>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</si>
  <si>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</si>
  <si>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</si>
  <si>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</si>
  <si>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</si>
  <si>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</si>
  <si>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</si>
  <si>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</si>
  <si>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</si>
  <si>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</si>
  <si>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</si>
  <si>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</si>
  <si>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</si>
  <si>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</si>
  <si>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</si>
  <si>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</si>
  <si>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</si>
  <si>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</si>
  <si>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</si>
  <si>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</si>
  <si>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</si>
  <si>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</si>
  <si>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</si>
  <si>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</si>
  <si>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</si>
  <si>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</si>
  <si>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</si>
  <si>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</si>
  <si>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</si>
  <si>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</si>
  <si>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</si>
  <si>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</si>
  <si>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</si>
  <si>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</si>
  <si>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</si>
  <si>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</si>
  <si>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</si>
  <si>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</si>
  <si>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</si>
  <si>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</si>
  <si>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</si>
  <si>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</si>
  <si>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</si>
  <si>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</si>
  <si>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</si>
  <si>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</si>
  <si>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</si>
  <si>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</si>
  <si>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</si>
  <si>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</si>
  <si>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</si>
  <si>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</si>
  <si>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</si>
  <si>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</si>
  <si>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</si>
  <si>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</si>
  <si>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</si>
  <si>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</si>
  <si>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</si>
  <si>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</si>
  <si>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</si>
  <si>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</si>
  <si>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</si>
  <si>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</si>
  <si>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</si>
  <si>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</si>
  <si>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</si>
  <si>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</si>
  <si>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</si>
  <si>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</si>
  <si>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</si>
  <si>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</si>
  <si>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</si>
  <si>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</si>
  <si>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</si>
  <si>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</si>
  <si>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</si>
  <si>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</si>
  <si>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</si>
  <si>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</si>
  <si>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</si>
  <si>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</si>
  <si>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</si>
  <si>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</si>
  <si>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</si>
  <si>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</si>
  <si>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</si>
  <si>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</si>
  <si>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</si>
  <si>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</si>
  <si>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</si>
  <si>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</si>
  <si>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</si>
  <si>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</si>
  <si>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</si>
  <si>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</si>
  <si>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</si>
  <si>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</si>
  <si>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</si>
  <si>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</si>
  <si>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</si>
  <si>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</si>
  <si>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</si>
  <si>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</si>
  <si>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</si>
  <si>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</si>
  <si>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</si>
  <si>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</si>
  <si>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</si>
  <si>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</si>
  <si>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</si>
  <si>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</si>
  <si>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</si>
  <si>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</si>
  <si>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</si>
  <si>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</si>
  <si>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</si>
  <si>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</si>
  <si>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</si>
  <si>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</si>
  <si>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</si>
  <si>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</si>
  <si>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</si>
  <si>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</si>
  <si>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</si>
  <si>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</si>
  <si>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</si>
  <si>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</si>
  <si>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</si>
  <si>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</si>
  <si>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</si>
  <si>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</si>
  <si>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</si>
  <si>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</si>
  <si>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</si>
  <si>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</si>
  <si>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</si>
  <si>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</si>
  <si>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</si>
  <si>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</si>
  <si>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</si>
  <si>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</si>
  <si>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</si>
  <si>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</si>
  <si>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</si>
  <si>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</si>
  <si>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</si>
  <si>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</si>
  <si>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</si>
  <si>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</si>
  <si>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</si>
  <si>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</si>
  <si>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</si>
  <si>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</si>
  <si>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</si>
  <si>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</si>
  <si>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</si>
  <si>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</si>
  <si>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</si>
  <si>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</si>
  <si>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</si>
  <si>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</si>
  <si>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</si>
  <si>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</si>
  <si>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</si>
  <si>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</si>
  <si>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</si>
  <si>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</si>
  <si>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</si>
  <si>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</si>
  <si>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</si>
  <si>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</si>
  <si>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</si>
  <si>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</si>
  <si>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</si>
  <si>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</si>
  <si>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</si>
  <si>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</si>
  <si>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</si>
  <si>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</si>
  <si>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</si>
  <si>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</si>
  <si>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</si>
  <si>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</si>
  <si>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</si>
  <si>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</si>
  <si>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</si>
  <si>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</si>
  <si>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</si>
  <si>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</si>
  <si>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</si>
  <si>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</si>
  <si>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</si>
  <si>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</si>
  <si>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</si>
  <si>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</si>
  <si>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</si>
  <si>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</si>
  <si>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</si>
  <si>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</si>
  <si>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</si>
  <si>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</si>
  <si>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</si>
  <si>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</si>
  <si>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</si>
  <si>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</si>
  <si>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</si>
  <si>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</si>
  <si>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</si>
  <si>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</si>
  <si>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</si>
  <si>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</si>
  <si>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</si>
  <si>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</si>
  <si>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</si>
  <si>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</si>
  <si>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</si>
  <si>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</si>
  <si>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</si>
  <si>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</si>
  <si>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</si>
  <si>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</si>
  <si>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</si>
  <si>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</si>
  <si>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</si>
  <si>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</si>
  <si>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</si>
  <si>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</si>
  <si>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</si>
  <si>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</si>
  <si>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</si>
  <si>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</si>
  <si>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</si>
  <si>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</si>
  <si>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</si>
  <si>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</si>
  <si>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</si>
  <si>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</si>
  <si>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</si>
  <si>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</si>
  <si>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</si>
  <si>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</si>
  <si>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</si>
  <si>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</si>
  <si>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</si>
  <si>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</si>
  <si>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</si>
  <si>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</si>
  <si>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</si>
  <si>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</si>
  <si>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</si>
  <si>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</si>
  <si>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</si>
  <si>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</si>
  <si>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</si>
  <si>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</si>
  <si>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</si>
  <si>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</si>
  <si>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AYUDAS A LA TRANSFORMACIÓN DIGITAL</t>
  </si>
  <si>
    <t>ATD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</si>
</sst>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zoomScalePageLayoutView="106" workbookViewId="0">
      <selection activeCell="AO71" sqref="AO71:AW71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46"/>
      <c r="AY3" s="46"/>
      <c r="AZ3" s="47"/>
      <c r="BA3" s="48"/>
    </row>
    <row r="4" spans="1:59" ht="45.75" customHeight="1" thickBot="1" x14ac:dyDescent="0.3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0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2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4" t="s">
        <v>26637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80" t="s">
        <v>26662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3"/>
      <c r="T6" s="84"/>
      <c r="U6" s="84"/>
      <c r="V6" s="84"/>
      <c r="W6" s="84"/>
      <c r="X6" s="84"/>
      <c r="Y6" s="85"/>
      <c r="Z6" s="86" t="s">
        <v>42</v>
      </c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84"/>
      <c r="AR6" s="84"/>
      <c r="AS6" s="84"/>
      <c r="AT6" s="84"/>
      <c r="AU6" s="84"/>
      <c r="AV6" s="84"/>
      <c r="AW6" s="85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4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52"/>
      <c r="AY8" s="52"/>
      <c r="BA8" s="49"/>
      <c r="BB8" s="12"/>
      <c r="BC8" s="11"/>
    </row>
    <row r="9" spans="1:59" ht="15" customHeight="1" thickBot="1" x14ac:dyDescent="0.3">
      <c r="A9" s="74" t="s">
        <v>37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0" t="s">
        <v>26663</v>
      </c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9" t="str">
        <f>VLOOKUP(S9,Tablas!$A$4:$B$8,2,FALSE)</f>
        <v>ATD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4" t="s">
        <v>26659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87"/>
      <c r="T10" s="87"/>
      <c r="U10" s="87"/>
      <c r="V10" s="87"/>
      <c r="W10" s="88" t="str">
        <f>IF(S10&lt;&gt;"",VLOOKUP(S10,Tablas!A15472:B16677,2),"")</f>
        <v/>
      </c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49"/>
      <c r="AY10" s="49"/>
      <c r="BA10" s="49"/>
      <c r="BB10" s="11"/>
      <c r="BD10" s="14"/>
    </row>
    <row r="11" spans="1:59" ht="15.75" thickBot="1" x14ac:dyDescent="0.3">
      <c r="A11" s="74" t="s">
        <v>26660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87"/>
      <c r="T11" s="87"/>
      <c r="U11" s="87"/>
      <c r="V11" s="87"/>
      <c r="W11" s="88" t="str">
        <f>IF(S11&lt;&gt;"",VLOOKUP(S11,Tablas!A16680:B17689,2),"")</f>
        <v/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49"/>
      <c r="AY11" s="49"/>
      <c r="BA11" s="49"/>
      <c r="BB11" s="11"/>
      <c r="BE11" s="5"/>
    </row>
    <row r="12" spans="1:59" ht="15" customHeight="1" thickBot="1" x14ac:dyDescent="0.3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2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67" t="s">
        <v>35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4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70" t="s">
        <v>64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2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4" t="s">
        <v>33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70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2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4" t="s">
        <v>32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0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2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4" t="s">
        <v>31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0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4" t="s">
        <v>30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8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67" t="s">
        <v>29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46"/>
      <c r="AY21" s="46"/>
      <c r="AZ21" s="46"/>
      <c r="BA21" s="46"/>
      <c r="BB21" s="10"/>
      <c r="BC21" s="7"/>
    </row>
    <row r="22" spans="1:56" ht="15.75" thickBot="1" x14ac:dyDescent="0.3">
      <c r="A22" s="74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4" t="s">
        <v>17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49"/>
      <c r="AY23" s="49"/>
      <c r="AZ23" s="53"/>
      <c r="BA23" s="49"/>
      <c r="BB23" s="13"/>
      <c r="BD23" s="1"/>
    </row>
    <row r="24" spans="1:56" ht="15.75" thickBot="1" x14ac:dyDescent="0.3">
      <c r="A24" s="74" t="s">
        <v>28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49"/>
      <c r="AY24" s="49"/>
      <c r="AZ24" s="53"/>
      <c r="BA24" s="49"/>
      <c r="BB24" s="13"/>
      <c r="BD24" s="8"/>
    </row>
    <row r="25" spans="1:56" ht="15.75" thickBot="1" x14ac:dyDescent="0.3">
      <c r="A25" s="74" t="s">
        <v>27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4" t="s">
        <v>26638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0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4" t="s">
        <v>26639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0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4" t="s">
        <v>26640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2"/>
      <c r="AX28" s="49"/>
      <c r="AY28" s="49"/>
      <c r="AZ28" s="53"/>
      <c r="BA28" s="49"/>
      <c r="BB28" s="13"/>
      <c r="BD28" s="1"/>
    </row>
    <row r="29" spans="1:56" ht="15.75" thickBot="1" x14ac:dyDescent="0.3">
      <c r="A29" s="74" t="s">
        <v>26634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49"/>
      <c r="AY29" s="49"/>
      <c r="AZ29" s="53"/>
      <c r="BA29" s="49"/>
      <c r="BB29" s="13"/>
      <c r="BD29" s="1"/>
    </row>
    <row r="30" spans="1:56" hidden="1" x14ac:dyDescent="0.25">
      <c r="A30" s="79" t="s">
        <v>26633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37"/>
      <c r="AP30" s="17"/>
      <c r="AQ30" s="68" t="s">
        <v>26606</v>
      </c>
      <c r="AR30" s="68"/>
      <c r="AS30" s="33"/>
      <c r="AT30" s="31"/>
      <c r="AU30" s="17"/>
      <c r="AV30" s="69" t="s">
        <v>26607</v>
      </c>
      <c r="AW30" s="68"/>
      <c r="AZ30" s="44"/>
      <c r="BA30" s="49"/>
      <c r="BB30" s="9"/>
      <c r="BD30" s="1"/>
    </row>
    <row r="31" spans="1:56" s="4" customFormat="1" ht="18.75" hidden="1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67" t="s">
        <v>26652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49"/>
      <c r="AY33" s="49"/>
      <c r="AZ33" s="53"/>
      <c r="BA33" s="46"/>
      <c r="BB33" s="13"/>
      <c r="BD33" s="1"/>
    </row>
    <row r="34" spans="1:56" ht="15.75" thickBot="1" x14ac:dyDescent="0.3">
      <c r="A34" s="74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49"/>
      <c r="AY34" s="49"/>
      <c r="AZ34" s="53"/>
      <c r="BA34" s="49"/>
      <c r="BB34" s="11"/>
      <c r="BD34" s="1"/>
    </row>
    <row r="35" spans="1:56" ht="15.75" thickBot="1" x14ac:dyDescent="0.3">
      <c r="A35" s="74" t="s">
        <v>43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4" t="s">
        <v>26651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49"/>
      <c r="AY36" s="49"/>
      <c r="AZ36" s="53"/>
      <c r="BA36" s="49"/>
      <c r="BB36" s="7"/>
      <c r="BC36" s="7"/>
    </row>
    <row r="37" spans="1:56" ht="15.75" thickBot="1" x14ac:dyDescent="0.3">
      <c r="A37" s="74" t="s">
        <v>15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49"/>
      <c r="AY37" s="49"/>
      <c r="AZ37" s="53"/>
      <c r="BA37" s="49"/>
      <c r="BB37" s="11"/>
      <c r="BD37" s="1"/>
    </row>
    <row r="38" spans="1:56" ht="15.75" thickBot="1" x14ac:dyDescent="0.3">
      <c r="A38" s="74" t="s">
        <v>14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70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49"/>
      <c r="AY38" s="49"/>
      <c r="AZ38" s="53"/>
      <c r="BA38" s="49"/>
      <c r="BD38" s="1"/>
    </row>
    <row r="39" spans="1:56" ht="19.5" hidden="1" thickBot="1" x14ac:dyDescent="0.3">
      <c r="A39" s="67" t="s">
        <v>26653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4" t="s">
        <v>25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0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4" t="s">
        <v>24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70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2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5"/>
      <c r="S42" s="70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2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4" t="s">
        <v>22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5"/>
      <c r="S43" s="70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2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4" t="s">
        <v>23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6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8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4" t="s">
        <v>20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0" t="s">
        <v>19</v>
      </c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2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67" t="s">
        <v>18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46"/>
      <c r="AY47" s="46"/>
      <c r="AZ47" s="46"/>
      <c r="BA47" s="46"/>
      <c r="BB47" s="11"/>
      <c r="BD47" s="1"/>
    </row>
    <row r="48" spans="1:56" ht="15.75" thickBot="1" x14ac:dyDescent="0.3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5"/>
      <c r="S48" s="70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5"/>
      <c r="S49" s="70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2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4" t="s">
        <v>26651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5"/>
      <c r="S50" s="70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2"/>
      <c r="AX50" s="49"/>
      <c r="AY50" s="49"/>
      <c r="AZ50" s="53"/>
      <c r="BA50" s="49"/>
      <c r="BB50" s="7"/>
      <c r="BC50" s="7"/>
    </row>
    <row r="51" spans="1:57" ht="15.75" thickBot="1" x14ac:dyDescent="0.3">
      <c r="A51" s="74" t="s">
        <v>15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5"/>
      <c r="S51" s="70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2"/>
      <c r="AX51" s="49"/>
      <c r="AY51" s="49"/>
      <c r="AZ51" s="53"/>
      <c r="BA51" s="49"/>
      <c r="BB51" s="11"/>
      <c r="BD51" s="1"/>
    </row>
    <row r="52" spans="1:57" ht="15.75" thickBot="1" x14ac:dyDescent="0.3">
      <c r="A52" s="74" t="s">
        <v>16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5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49"/>
      <c r="AY52" s="49"/>
      <c r="AZ52" s="53"/>
      <c r="BA52" s="49"/>
      <c r="BB52" s="11"/>
      <c r="BD52" s="1"/>
    </row>
    <row r="53" spans="1:57" ht="15.75" thickBot="1" x14ac:dyDescent="0.3">
      <c r="A53" s="74" t="s">
        <v>14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70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2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67" t="s">
        <v>26647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46"/>
      <c r="AY55" s="46"/>
      <c r="AZ55" s="46"/>
      <c r="BA55" s="46"/>
      <c r="BB55" s="11"/>
      <c r="BD55" s="1"/>
    </row>
    <row r="56" spans="1:57" ht="15.75" thickBot="1" x14ac:dyDescent="0.3">
      <c r="A56" s="74" t="s">
        <v>17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5"/>
      <c r="S56" s="70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2"/>
      <c r="AX56" s="49"/>
      <c r="AY56" s="49"/>
      <c r="AZ56" s="53"/>
      <c r="BA56" s="49"/>
      <c r="BB56" s="11"/>
      <c r="BD56" s="1"/>
    </row>
    <row r="57" spans="1:57" ht="15.75" thickBot="1" x14ac:dyDescent="0.3">
      <c r="A57" s="74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2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4" t="s">
        <v>26651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5"/>
      <c r="S58" s="70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2"/>
      <c r="AX58" s="49"/>
      <c r="AY58" s="49"/>
      <c r="AZ58" s="53"/>
      <c r="BA58" s="49"/>
      <c r="BB58" s="7"/>
      <c r="BC58" s="7"/>
    </row>
    <row r="59" spans="1:57" ht="15.75" thickBot="1" x14ac:dyDescent="0.3">
      <c r="A59" s="74" t="s">
        <v>15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5"/>
      <c r="S59" s="70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2"/>
      <c r="AX59" s="49"/>
      <c r="AY59" s="49"/>
      <c r="AZ59" s="53"/>
      <c r="BA59" s="49"/>
      <c r="BB59" s="11"/>
      <c r="BD59" s="1"/>
    </row>
    <row r="60" spans="1:57" ht="15.75" thickBot="1" x14ac:dyDescent="0.3">
      <c r="A60" s="74" t="s">
        <v>14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5"/>
      <c r="S60" s="70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2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67" t="s">
        <v>26648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5"/>
      <c r="S63" s="70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2"/>
      <c r="AX63" s="49"/>
      <c r="AY63" s="49"/>
      <c r="BA63" s="49"/>
      <c r="BB63" s="11"/>
      <c r="BC63" s="11"/>
    </row>
    <row r="64" spans="1:57" ht="78" customHeight="1" thickBot="1" x14ac:dyDescent="0.3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5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4" t="s">
        <v>11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5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4" t="s">
        <v>10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5"/>
      <c r="S66" s="87"/>
      <c r="T66" s="87"/>
      <c r="U66" s="87"/>
      <c r="V66" s="87"/>
      <c r="W66" s="88" t="str">
        <f>IF(S66&lt;&gt;"",VLOOKUP(S66,Tablas!A15472:B16677,2),"")</f>
        <v/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49"/>
      <c r="AY66" s="49"/>
      <c r="BA66" s="49"/>
      <c r="BB66" s="11"/>
      <c r="BD66" s="14"/>
    </row>
    <row r="67" spans="1:57" ht="15.75" thickBot="1" x14ac:dyDescent="0.3">
      <c r="A67" s="74" t="s">
        <v>9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5"/>
      <c r="S67" s="87"/>
      <c r="T67" s="87"/>
      <c r="U67" s="87"/>
      <c r="V67" s="87"/>
      <c r="W67" s="88" t="str">
        <f>IF(S67&lt;&gt;"",VLOOKUP(S67,Tablas!A16680:B17689,2),"")</f>
        <v/>
      </c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49"/>
      <c r="AY67" s="49"/>
      <c r="BA67" s="49"/>
      <c r="BB67" s="11"/>
      <c r="BE67" s="5"/>
    </row>
    <row r="68" spans="1:57" ht="15.75" thickBot="1" x14ac:dyDescent="0.3">
      <c r="A68" s="89" t="s">
        <v>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89" t="s">
        <v>26654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101"/>
      <c r="T69" s="101"/>
      <c r="U69" s="101"/>
      <c r="V69" s="101"/>
      <c r="W69" s="101"/>
      <c r="X69" s="101"/>
      <c r="Y69" s="101"/>
      <c r="Z69" s="101"/>
      <c r="AA69" s="101"/>
      <c r="AB69" s="86" t="s">
        <v>7</v>
      </c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98" t="str">
        <f>IF(S69&lt;&gt;"",IF(S69="No Pyme","NO","SI"),"")</f>
        <v/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62"/>
      <c r="BD69" s="14"/>
    </row>
    <row r="70" spans="1:57" ht="15.75" customHeight="1" thickBot="1" x14ac:dyDescent="0.3">
      <c r="A70" s="89" t="s">
        <v>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5"/>
      <c r="T70" s="96"/>
      <c r="U70" s="96"/>
      <c r="V70" s="96"/>
      <c r="W70" s="96"/>
      <c r="X70" s="96"/>
      <c r="Y70" s="96"/>
      <c r="Z70" s="96"/>
      <c r="AA70" s="97"/>
      <c r="AB70" s="89" t="s">
        <v>26643</v>
      </c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90"/>
      <c r="AP70" s="90"/>
      <c r="AQ70" s="90"/>
      <c r="AR70" s="90"/>
      <c r="AS70" s="90"/>
      <c r="AT70" s="90"/>
      <c r="AU70" s="90"/>
      <c r="AV70" s="90"/>
      <c r="AW70" s="90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89" t="s">
        <v>5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8"/>
      <c r="T71" s="99"/>
      <c r="U71" s="99"/>
      <c r="V71" s="99"/>
      <c r="W71" s="99"/>
      <c r="X71" s="99"/>
      <c r="Y71" s="99"/>
      <c r="Z71" s="99"/>
      <c r="AA71" s="100"/>
      <c r="AB71" s="89" t="s">
        <v>26644</v>
      </c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90"/>
      <c r="AP71" s="90"/>
      <c r="AQ71" s="90"/>
      <c r="AR71" s="90"/>
      <c r="AS71" s="90"/>
      <c r="AT71" s="90"/>
      <c r="AU71" s="90"/>
      <c r="AV71" s="90"/>
      <c r="AW71" s="90"/>
      <c r="AX71" s="56"/>
      <c r="AY71" s="56"/>
      <c r="BA71" s="56"/>
      <c r="BB71" s="16"/>
      <c r="BC71" s="16"/>
      <c r="BD71" s="14"/>
    </row>
    <row r="72" spans="1:57" ht="15.75" thickBot="1" x14ac:dyDescent="0.3">
      <c r="A72" s="89" t="s">
        <v>4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8"/>
      <c r="T72" s="99"/>
      <c r="U72" s="99"/>
      <c r="V72" s="99"/>
      <c r="W72" s="99"/>
      <c r="X72" s="99"/>
      <c r="Y72" s="99"/>
      <c r="Z72" s="99"/>
      <c r="AA72" s="100"/>
      <c r="AB72" s="89" t="s">
        <v>26649</v>
      </c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90"/>
      <c r="AP72" s="90"/>
      <c r="AQ72" s="90"/>
      <c r="AR72" s="90"/>
      <c r="AS72" s="90"/>
      <c r="AT72" s="90"/>
      <c r="AU72" s="90"/>
      <c r="AV72" s="90"/>
      <c r="AW72" s="90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89" t="s">
        <v>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5"/>
      <c r="T73" s="96"/>
      <c r="U73" s="96"/>
      <c r="V73" s="96"/>
      <c r="W73" s="96"/>
      <c r="X73" s="96"/>
      <c r="Y73" s="96"/>
      <c r="Z73" s="96"/>
      <c r="AA73" s="97"/>
      <c r="AB73" s="89" t="s">
        <v>26645</v>
      </c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90"/>
      <c r="AP73" s="90"/>
      <c r="AQ73" s="90"/>
      <c r="AR73" s="90"/>
      <c r="AS73" s="90"/>
      <c r="AT73" s="90"/>
      <c r="AU73" s="90"/>
      <c r="AV73" s="90"/>
      <c r="AW73" s="90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89" t="s">
        <v>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95"/>
      <c r="T74" s="96"/>
      <c r="U74" s="96"/>
      <c r="V74" s="96"/>
      <c r="W74" s="96"/>
      <c r="X74" s="96"/>
      <c r="Y74" s="96"/>
      <c r="Z74" s="96"/>
      <c r="AA74" s="97"/>
      <c r="AB74" s="89" t="s">
        <v>26646</v>
      </c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90"/>
      <c r="AP74" s="90"/>
      <c r="AQ74" s="90"/>
      <c r="AR74" s="90"/>
      <c r="AS74" s="90"/>
      <c r="AT74" s="90"/>
      <c r="AU74" s="90"/>
      <c r="AV74" s="90"/>
      <c r="AW74" s="90"/>
      <c r="AX74" s="56"/>
      <c r="AY74" s="56"/>
      <c r="BA74" s="56"/>
      <c r="BB74" s="11"/>
      <c r="BC74" s="11"/>
      <c r="BD74" s="11"/>
    </row>
    <row r="75" spans="1:57" ht="15.75" thickBot="1" x14ac:dyDescent="0.3">
      <c r="A75" s="89" t="s">
        <v>1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49"/>
      <c r="AY75" s="49"/>
      <c r="BA75" s="49"/>
    </row>
    <row r="76" spans="1:57" ht="15.75" thickBot="1" x14ac:dyDescent="0.3">
      <c r="A76" s="89" t="s">
        <v>0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selectLockedCells="1"/>
  <mergeCells count="145"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76E2EF8D-A93D-4B09-A588-25F3191B4CF5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>
      <selection activeCell="A5" sqref="A5:B8"/>
    </sheetView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26663</v>
      </c>
      <c r="B4" s="40" t="s">
        <v>26664</v>
      </c>
      <c r="C4" s="20"/>
    </row>
    <row r="5" spans="1:3" x14ac:dyDescent="0.25"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Ayuda a la transformación digital</PROGRAMA>
    <MODELO xmlns="f4dc4755-9130-41a7-96dd-7ac6ff55d925">FORMULARIO  SOLICITUD</MODELO>
    <N_x00ba__x0020_de_x0020_orden xmlns="f4dc4755-9130-41a7-96dd-7ac6ff55d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A6A7975-4EEB-4064-9FD6-CF1CEC0E8E34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4dc4755-9130-41a7-96dd-7ac6ff55d925"/>
  </ds:schemaRefs>
</ds:datastoreItem>
</file>

<file path=customXml/itemProps2.xml><?xml version="1.0" encoding="utf-8"?>
<ds:datastoreItem xmlns:ds="http://schemas.openxmlformats.org/officeDocument/2006/customXml" ds:itemID="{84AB3717-4CFF-4C52-AD8A-36F175E863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8F4A60-83C1-4593-928D-4A423DA8E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2023-03-22T09:22:44Z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