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updateLinks="never" codeName="ThisWorkbook" defaultThemeVersion="124226"/>
  <xr:revisionPtr revIDLastSave="0" documentId="8_{4CCB9BA0-4595-4E2B-B006-333A1CC8035A}" xr6:coauthVersionLast="47" xr6:coauthVersionMax="47" xr10:uidLastSave="{00000000-0000-0000-0000-000000000000}"/>
  <workbookProtection workbookAlgorithmName="SHA-512" workbookHashValue="lclkv+AdUUP9AQbIKEQH8MvC3893dZCDCJ+YwiXheOJfe2FRXFAPINKe8UW0hBaPH+02aKBCEjvFB90kOiNGCw==" workbookSaltValue="tByf7kRuM+VDHzeonzHYrA==" workbookSpinCount="100000" lockStructure="1"/>
  <bookViews>
    <workbookView xWindow="-120" yWindow="-120" windowWidth="29040" windowHeight="1584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OFFSET(Tablas!#REF!,#REF!-1,0,#REF!,1)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Tablas!$A$7024:$A$7027</definedName>
    <definedName name="TIPO_PROYECTO">Tablas!$A$4:$A$7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9" i="2" l="1"/>
  <c r="AO69" i="2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<sst xmlns="http://schemas.openxmlformats.org/spreadsheetml/2006/main" count="35387" uniqueCount="26650">
  <si>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</si>
  <si>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</si>
  <si>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</si>
  <si>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</si>
  <si>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</si>
  <si>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</si>
  <si>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</si>
  <si>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</si>
  <si>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</si>
  <si>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</si>
  <si>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</si>
  <si>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</si>
  <si>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</si>
  <si>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</si>
  <si>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</si>
  <si>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</si>
  <si>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</si>
  <si>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</si>
  <si>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</si>
  <si>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</si>
  <si>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</si>
  <si>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</si>
  <si>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</si>
  <si>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</si>
  <si>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</si>
  <si>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</si>
  <si>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</si>
  <si>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</si>
  <si>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</si>
  <si>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</si>
  <si>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</si>
  <si>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</si>
  <si>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</si>
  <si>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</si>
  <si>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</si>
  <si>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</si>
  <si>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</si>
  <si>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</si>
  <si>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</si>
  <si>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</si>
  <si>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</si>
  <si>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</si>
  <si>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</si>
  <si>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</si>
  <si>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</si>
  <si>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</si>
  <si>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</si>
  <si>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</si>
  <si>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</si>
  <si>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</si>
  <si>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</si>
  <si>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</si>
  <si>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</si>
  <si>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</si>
  <si>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</si>
  <si>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</si>
  <si>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</si>
  <si>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</si>
  <si>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</si>
  <si>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</si>
  <si>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</si>
  <si>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</si>
  <si>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</si>
  <si>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</si>
  <si>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</si>
  <si>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</si>
  <si>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</si>
  <si>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</si>
  <si>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</si>
  <si>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</si>
  <si>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</si>
  <si>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</si>
  <si>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</si>
  <si>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</si>
  <si>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</si>
  <si>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</si>
  <si>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</si>
  <si>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</si>
  <si>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</si>
  <si>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</si>
  <si>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</si>
  <si>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</si>
  <si>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</si>
  <si>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</si>
  <si>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</si>
  <si>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</si>
  <si>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</si>
  <si>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</si>
  <si>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</si>
  <si>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</si>
  <si>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</si>
  <si>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</si>
  <si>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</si>
  <si>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</si>
  <si>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</si>
  <si>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</si>
  <si>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</si>
  <si>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</si>
  <si>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</si>
  <si>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</si>
  <si>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</si>
  <si>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</si>
  <si>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</si>
  <si>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</si>
  <si>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</si>
  <si>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</si>
  <si>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</si>
  <si>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</si>
  <si>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</si>
  <si>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</si>
  <si>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</si>
  <si>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</si>
  <si>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</si>
  <si>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</si>
  <si>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</si>
  <si>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</si>
  <si>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</si>
  <si>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</si>
  <si>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</si>
  <si>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</si>
  <si>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</si>
  <si>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</si>
  <si>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</si>
  <si>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</si>
  <si>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</si>
  <si>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</si>
  <si>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</si>
  <si>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</si>
  <si>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</si>
  <si>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</si>
  <si>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</si>
  <si>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</si>
  <si>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</si>
  <si>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</si>
  <si>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</si>
  <si>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</si>
  <si>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</si>
  <si>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</si>
  <si>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</si>
  <si>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</si>
  <si>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</si>
  <si>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</si>
  <si>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</si>
  <si>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</si>
  <si>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</si>
  <si>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</si>
  <si>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</si>
  <si>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</si>
  <si>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</si>
  <si>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</si>
  <si>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</si>
  <si>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</si>
  <si>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</si>
  <si>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</si>
  <si>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</si>
  <si>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</si>
  <si>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</si>
  <si>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</si>
  <si>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</si>
  <si>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</si>
  <si>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</si>
  <si>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</si>
  <si>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</si>
  <si>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</si>
  <si>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</si>
  <si>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</si>
  <si>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</si>
  <si>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</si>
  <si>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</si>
  <si>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</si>
  <si>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</si>
  <si>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</si>
  <si>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</si>
  <si>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</si>
  <si>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</si>
  <si>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</si>
  <si>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</si>
  <si>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</si>
  <si>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</si>
  <si>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</si>
  <si>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</si>
  <si>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</si>
  <si>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</si>
  <si>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</si>
  <si>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</si>
  <si>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</si>
  <si>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</si>
  <si>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</si>
  <si>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</si>
  <si>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</si>
  <si>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</si>
  <si>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</si>
  <si>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</si>
  <si>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</si>
  <si>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</si>
  <si>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</si>
  <si>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</si>
  <si>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</si>
  <si>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</si>
  <si>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</si>
  <si>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</si>
  <si>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</si>
  <si>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</si>
  <si>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</si>
  <si>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</si>
  <si>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</si>
  <si>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</si>
  <si>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</si>
  <si>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</si>
  <si>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</si>
  <si>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</si>
  <si>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</si>
  <si>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</si>
  <si>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</si>
  <si>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</si>
  <si>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</si>
  <si>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</si>
  <si>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</si>
  <si>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</si>
  <si>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</si>
  <si>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</si>
  <si>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</si>
  <si>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</si>
  <si>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</si>
  <si>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</si>
  <si>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</si>
  <si>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</si>
  <si>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</si>
  <si>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</si>
  <si>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</si>
  <si>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</si>
  <si>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</si>
  <si>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</si>
  <si>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</si>
  <si>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</si>
  <si>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</si>
  <si>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</si>
  <si>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</si>
  <si>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</si>
  <si>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</si>
  <si>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</si>
  <si>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</si>
  <si>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</si>
  <si>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</si>
  <si>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</si>
  <si>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</si>
  <si>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</si>
  <si>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</si>
  <si>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</si>
  <si>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</si>
  <si>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</si>
  <si>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</si>
  <si>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</si>
  <si>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</si>
  <si>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</si>
  <si>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</si>
  <si>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</si>
  <si>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</si>
  <si>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</si>
  <si>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</si>
  <si>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</si>
  <si>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</si>
  <si>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</si>
  <si>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</si>
  <si>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</si>
  <si>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</si>
  <si>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</si>
  <si>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</si>
  <si>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</si>
  <si>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</si>
  <si>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</si>
  <si>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</si>
  <si>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</si>
  <si>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</si>
  <si>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</si>
  <si>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</si>
  <si>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</si>
  <si>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</si>
  <si>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</si>
  <si>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</si>
  <si>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</si>
  <si>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</si>
  <si>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</si>
  <si>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</si>
  <si>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</si>
  <si>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</si>
  <si>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</si>
  <si>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</si>
  <si>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</si>
  <si>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</si>
  <si>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</si>
  <si>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</si>
  <si>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</si>
  <si>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</si>
  <si>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</si>
  <si>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</si>
  <si>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</si>
  <si>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</si>
  <si>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</si>
  <si>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</si>
  <si>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</si>
  <si>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</si>
  <si>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</si>
  <si>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</si>
  <si>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</si>
  <si>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</si>
  <si>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</si>
  <si>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</si>
  <si>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</si>
  <si>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</si>
  <si>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</si>
  <si>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</si>
  <si>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</si>
  <si>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</si>
  <si>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</si>
  <si>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</si>
  <si>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</si>
  <si>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</si>
  <si>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</si>
  <si>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</si>
  <si>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</si>
  <si>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</si>
  <si>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</si>
  <si>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</si>
  <si>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</si>
  <si>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</si>
  <si>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</si>
  <si>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</si>
  <si>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</si>
  <si>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</si>
  <si>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</si>
  <si>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</si>
  <si>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</si>
  <si>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</si>
  <si>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</si>
  <si>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</si>
  <si>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</si>
  <si>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</si>
  <si>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</si>
  <si>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</si>
  <si>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</si>
  <si>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</si>
  <si>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</si>
  <si>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</si>
  <si>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</si>
  <si>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</si>
  <si>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</si>
  <si>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</si>
  <si>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</si>
  <si>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</si>
  <si>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</si>
  <si>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</si>
  <si>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</si>
  <si>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</si>
  <si>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</si>
  <si>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</si>
  <si>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</si>
  <si>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</si>
  <si>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</si>
  <si>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</si>
  <si>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</si>
  <si>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</si>
  <si>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</si>
  <si>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</si>
  <si>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</si>
  <si>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</si>
  <si>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</si>
  <si>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</si>
  <si>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</si>
  <si>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</si>
  <si>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</si>
  <si>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</si>
  <si>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</si>
  <si>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</si>
  <si>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</si>
  <si>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</si>
  <si>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</si>
  <si>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</si>
  <si>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</si>
  <si>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</si>
  <si>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</si>
  <si>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</si>
  <si>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</si>
  <si>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</si>
  <si>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</si>
  <si>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</si>
  <si>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</si>
  <si>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</si>
  <si>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</si>
  <si>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</si>
  <si>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</si>
  <si>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</si>
  <si>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</si>
  <si>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</si>
  <si>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</si>
  <si>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</si>
  <si>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</si>
  <si>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</si>
  <si>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</si>
  <si>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</si>
  <si>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</si>
  <si>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</si>
  <si>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</si>
  <si>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</si>
  <si>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</si>
  <si>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</si>
  <si>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</si>
  <si>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</si>
  <si>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</si>
  <si>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</si>
  <si>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</si>
  <si>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</si>
  <si>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</si>
  <si>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</si>
  <si>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</si>
  <si>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</si>
  <si>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</si>
  <si>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</si>
  <si>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</si>
  <si>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</si>
  <si>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</si>
  <si>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</si>
  <si>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</si>
  <si>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</si>
  <si>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</si>
  <si>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</si>
  <si>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</si>
  <si>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</si>
  <si>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</si>
  <si>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</si>
  <si>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</si>
  <si>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</si>
  <si>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</si>
  <si>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</si>
  <si>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</si>
  <si>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</si>
  <si>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</si>
  <si>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</si>
  <si>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</si>
  <si>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</si>
  <si>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</si>
  <si>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</si>
  <si>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</si>
  <si>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</si>
  <si>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</si>
  <si>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</si>
  <si>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</si>
  <si>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</si>
  <si>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</si>
  <si>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</si>
  <si>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</si>
  <si>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</si>
  <si>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</si>
  <si>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</si>
  <si>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</si>
  <si>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</si>
  <si>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</si>
  <si>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</si>
  <si>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</si>
  <si>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</si>
  <si>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</si>
  <si>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</si>
  <si>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</si>
  <si>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</si>
  <si>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</si>
  <si>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</si>
  <si>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</si>
  <si>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</si>
  <si>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</si>
  <si>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</si>
  <si>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</si>
  <si>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</si>
  <si>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</si>
  <si>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</si>
  <si>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</si>
  <si>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</si>
  <si>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</si>
  <si>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</si>
  <si>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</si>
  <si>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</si>
  <si>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</si>
  <si>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</si>
  <si>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</si>
  <si>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</si>
  <si>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</si>
  <si>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</si>
  <si>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</si>
  <si>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</si>
  <si>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</si>
  <si>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</si>
  <si>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</si>
  <si>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</si>
  <si>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</si>
  <si>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</si>
  <si>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</si>
  <si>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</si>
  <si>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</si>
  <si>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</si>
  <si>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</si>
  <si>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</si>
  <si>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</si>
  <si>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</si>
  <si>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</si>
  <si>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</si>
  <si>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</si>
  <si>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</si>
  <si>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</si>
  <si>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</si>
  <si>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</si>
  <si>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</si>
  <si>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</si>
  <si>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</si>
  <si>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</si>
  <si>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</si>
  <si>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</si>
  <si>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</si>
  <si>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</si>
  <si>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</si>
  <si>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</si>
  <si>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</si>
  <si>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</si>
  <si>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</si>
  <si>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</si>
  <si>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</si>
  <si>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</si>
  <si>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</si>
  <si>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</si>
  <si>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</si>
  <si>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</si>
  <si>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</si>
  <si>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</si>
  <si>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</si>
  <si>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</si>
  <si>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</si>
  <si>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</si>
  <si>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</si>
  <si>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</si>
  <si>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</si>
  <si>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</si>
  <si>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</si>
  <si>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</si>
  <si>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</si>
  <si>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</si>
  <si>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</si>
  <si>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</si>
  <si>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</si>
  <si>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</si>
  <si>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</si>
  <si>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</si>
  <si>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</si>
  <si>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</si>
  <si>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</si>
  <si>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</si>
  <si>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</si>
  <si>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</si>
  <si>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</si>
  <si>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</si>
  <si>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</si>
  <si>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</si>
  <si>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</si>
  <si>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</si>
  <si>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</si>
  <si>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</si>
  <si>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</si>
  <si>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</si>
  <si>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</si>
  <si>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</si>
  <si>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</si>
  <si>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</si>
  <si>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</si>
  <si>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</si>
  <si>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</si>
  <si>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</si>
  <si>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</si>
  <si>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</si>
  <si>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</si>
  <si>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</si>
  <si>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</si>
  <si>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</si>
  <si>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</si>
  <si>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</si>
  <si>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</si>
  <si>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</si>
  <si>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</si>
  <si>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</si>
  <si>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</si>
  <si>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</si>
  <si>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</si>
  <si>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</si>
  <si>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</si>
  <si>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</si>
  <si>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</si>
  <si>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</si>
  <si>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</si>
  <si>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</si>
  <si>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</si>
  <si>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</si>
  <si>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</si>
  <si>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</si>
  <si>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</si>
  <si>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</si>
  <si>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</si>
  <si>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</si>
  <si>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</si>
  <si>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</si>
  <si>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</si>
  <si>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</si>
  <si>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</si>
  <si>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</si>
  <si>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</si>
  <si>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</si>
  <si>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</si>
  <si>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</si>
  <si>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</si>
  <si>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</si>
  <si>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</si>
  <si>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</si>
  <si>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</si>
  <si>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</si>
  <si>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</si>
  <si>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</si>
  <si>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</si>
  <si>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</si>
  <si>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</si>
  <si>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</si>
  <si>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</si>
  <si>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</si>
  <si>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</si>
  <si>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</si>
  <si>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</si>
  <si>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</si>
  <si>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</si>
  <si>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</si>
  <si>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</si>
  <si>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</si>
  <si>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</si>
  <si>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</si>
  <si>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</si>
  <si>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</si>
  <si>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</si>
  <si>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</si>
  <si>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</si>
  <si>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</si>
  <si>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</si>
  <si>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</si>
  <si>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</si>
  <si>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</si>
  <si>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</si>
  <si>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</si>
  <si>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</si>
  <si>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</si>
  <si>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</si>
  <si>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</si>
  <si>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</si>
  <si>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</si>
  <si>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</si>
  <si>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</si>
  <si>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</si>
  <si>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</si>
  <si>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</si>
  <si>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</si>
  <si>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</si>
  <si>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</si>
  <si>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</si>
  <si>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</si>
  <si>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</si>
  <si>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</si>
  <si>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</si>
  <si>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</si>
  <si>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</si>
  <si>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</si>
  <si>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</si>
  <si>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</si>
  <si>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</si>
  <si>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</si>
  <si>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</si>
  <si>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</si>
  <si>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</si>
  <si>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</si>
  <si>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</si>
  <si>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</si>
  <si>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</si>
  <si>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</si>
  <si>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</si>
  <si>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</si>
  <si>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</si>
  <si>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</si>
  <si>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</si>
  <si>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</si>
  <si>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</si>
  <si>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</si>
  <si>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</si>
  <si>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</si>
  <si>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</si>
  <si>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</si>
  <si>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</si>
  <si>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</si>
  <si>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</si>
  <si>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</si>
  <si>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</si>
  <si>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</si>
  <si>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</si>
  <si>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</si>
  <si>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</si>
  <si>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</si>
  <si>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</si>
  <si>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</si>
  <si>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</si>
  <si>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</si>
  <si>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</si>
  <si>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</si>
  <si>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</si>
  <si>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</si>
  <si>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</si>
  <si>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</si>
  <si>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</si>
  <si>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</si>
  <si>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</si>
  <si>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</si>
  <si>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</si>
  <si>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</si>
  <si>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</si>
  <si>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</si>
  <si>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</si>
  <si>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</si>
  <si>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</si>
  <si>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</si>
  <si>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</si>
  <si>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</si>
  <si>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</si>
  <si>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</si>
  <si>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</si>
  <si>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</si>
  <si>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</si>
  <si>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</si>
  <si>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</si>
  <si>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</si>
  <si>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</si>
  <si>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</si>
  <si>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</si>
  <si>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</si>
  <si>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</si>
  <si>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</si>
  <si>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</si>
  <si>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</si>
  <si>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</si>
  <si>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</si>
  <si>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</si>
  <si>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</si>
  <si>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</si>
  <si>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</si>
  <si>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</si>
  <si>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</si>
  <si>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</si>
  <si>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</si>
  <si>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</si>
  <si>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</si>
  <si>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</si>
  <si>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</si>
  <si>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</si>
  <si>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</si>
  <si>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</si>
  <si>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</si>
  <si>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</si>
  <si>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</si>
  <si>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</si>
  <si>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</si>
  <si>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</si>
  <si>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</si>
  <si>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</si>
  <si>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</si>
  <si>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</si>
  <si>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</si>
  <si>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</si>
  <si>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</si>
  <si>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</si>
  <si>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</si>
  <si>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</si>
  <si>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</si>
  <si>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</si>
  <si>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</si>
  <si>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</si>
  <si>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</si>
  <si>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</si>
  <si>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</si>
  <si>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</si>
  <si>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</si>
  <si>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</si>
  <si>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</si>
  <si>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</si>
  <si>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</si>
  <si>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</si>
  <si>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</si>
  <si>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</si>
  <si>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</si>
  <si>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</si>
  <si>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</si>
  <si>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</si>
  <si>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</si>
  <si>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</si>
  <si>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</si>
  <si>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</si>
  <si>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</si>
  <si>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</si>
  <si>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</si>
  <si>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</si>
  <si>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</si>
  <si>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</si>
  <si>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</si>
  <si>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</si>
  <si>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</si>
  <si>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</si>
  <si>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</si>
  <si>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</si>
  <si>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</si>
  <si>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</si>
  <si>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</si>
  <si>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</si>
  <si>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</si>
  <si>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</si>
  <si>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</si>
  <si>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</si>
  <si>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</si>
  <si>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</si>
  <si>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</si>
  <si>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</si>
  <si>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</si>
  <si>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</si>
  <si>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</si>
  <si>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</si>
  <si>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</si>
  <si>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</si>
  <si>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</si>
  <si>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</si>
  <si>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</si>
  <si>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</si>
  <si>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</si>
  <si>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</si>
  <si>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</si>
  <si>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</si>
  <si>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</si>
  <si>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</si>
  <si>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</si>
  <si>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</si>
  <si>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</si>
  <si>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</si>
  <si>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</si>
  <si>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</si>
  <si>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</si>
  <si>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</si>
  <si>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</si>
  <si>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</si>
  <si>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</si>
  <si>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</si>
  <si>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</si>
  <si>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</si>
  <si>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</si>
  <si>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</si>
  <si>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</si>
  <si>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</si>
  <si>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</si>
  <si>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</si>
  <si>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</si>
  <si>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</si>
  <si>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</si>
  <si>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</si>
  <si>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</si>
  <si>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</si>
  <si>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</si>
  <si>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</si>
  <si>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</si>
  <si>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</si>
  <si>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</si>
  <si>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</si>
  <si>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</si>
  <si>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</si>
  <si>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</si>
  <si>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</si>
  <si>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</si>
  <si>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</si>
  <si>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</si>
  <si>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</si>
  <si>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</si>
  <si>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</si>
  <si>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</si>
  <si>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</si>
  <si>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</si>
  <si>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</si>
  <si>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</si>
  <si>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</si>
  <si>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</si>
  <si>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</si>
  <si>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</si>
  <si>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</si>
  <si>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</si>
  <si>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</si>
  <si>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</si>
  <si>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</si>
  <si>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</si>
  <si>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</si>
  <si>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</si>
  <si>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</si>
  <si>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</si>
  <si>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</si>
  <si>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</si>
  <si>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</si>
  <si>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</si>
  <si>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</si>
  <si>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</si>
  <si>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</si>
  <si>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</si>
  <si>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</si>
  <si>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</si>
  <si>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</si>
  <si>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</si>
  <si>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</si>
  <si>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</si>
  <si>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</si>
  <si>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</si>
  <si>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</si>
  <si>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</si>
  <si>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</si>
  <si>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</si>
  <si>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</si>
  <si>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</si>
  <si>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</si>
  <si>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</si>
  <si>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</si>
  <si>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</si>
  <si>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</si>
  <si>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</si>
  <si>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</si>
  <si>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</si>
  <si>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</si>
  <si>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</si>
  <si>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</si>
  <si>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</si>
  <si>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</si>
  <si>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</si>
  <si>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</si>
  <si>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</si>
  <si>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</si>
  <si>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</si>
  <si>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</si>
  <si>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</si>
  <si>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</si>
  <si>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</si>
  <si>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</si>
  <si>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</si>
  <si>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</si>
  <si>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</si>
  <si>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</si>
  <si>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</si>
  <si>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</si>
  <si>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</si>
  <si>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</si>
  <si>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</si>
  <si>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</si>
  <si>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</si>
  <si>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</si>
  <si>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</si>
  <si>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</si>
  <si>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</si>
  <si>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</si>
  <si>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</si>
  <si>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</si>
  <si>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</si>
  <si>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</si>
  <si>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</si>
  <si>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</si>
  <si>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</si>
  <si>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</si>
  <si>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</si>
  <si>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</si>
  <si>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</si>
  <si>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</si>
  <si>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</si>
  <si>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</si>
  <si>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</si>
  <si>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</si>
  <si>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</si>
  <si>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</si>
  <si>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</si>
  <si>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</si>
  <si>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</si>
  <si>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</si>
  <si>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</si>
  <si>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</si>
  <si>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</si>
  <si>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</si>
  <si>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</si>
  <si>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</si>
  <si>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</si>
  <si>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</si>
  <si>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</si>
  <si>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</si>
  <si>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</si>
  <si>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</si>
  <si>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</si>
  <si>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</si>
  <si>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</si>
  <si>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</si>
  <si>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</si>
  <si>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</si>
  <si>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</si>
  <si>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</si>
  <si>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</si>
  <si>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</si>
  <si>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</si>
  <si>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</si>
  <si>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</si>
  <si>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</si>
  <si>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</si>
  <si>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</si>
  <si>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</si>
  <si>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</si>
  <si>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</si>
  <si>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</si>
  <si>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</si>
  <si>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</si>
  <si>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</si>
  <si>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</si>
  <si>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</si>
  <si>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</si>
  <si>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</si>
  <si>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</si>
  <si>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</si>
  <si>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</si>
  <si>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</si>
  <si>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</si>
  <si>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</si>
  <si>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</si>
  <si>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</si>
  <si>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</si>
  <si>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</si>
  <si>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</si>
  <si>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</si>
  <si>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</si>
  <si>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</si>
  <si>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</si>
  <si>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</si>
  <si>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</si>
  <si>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</si>
  <si>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</si>
  <si>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</si>
  <si>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</si>
  <si>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</si>
  <si>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</si>
  <si>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</si>
  <si>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</si>
  <si>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</si>
  <si>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</si>
  <si>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</si>
  <si>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</si>
  <si>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</si>
  <si>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</si>
  <si>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</si>
  <si>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</si>
  <si>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</si>
  <si>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</si>
  <si>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</si>
  <si>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</si>
  <si>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</si>
  <si>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</si>
  <si>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</si>
  <si>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</si>
  <si>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</si>
  <si>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</si>
  <si>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</si>
  <si>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</si>
  <si>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</si>
  <si>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</si>
  <si>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</si>
  <si>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</si>
  <si>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</si>
  <si>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</si>
  <si>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</si>
  <si>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</si>
  <si>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</si>
  <si>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</si>
  <si>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</si>
  <si>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</si>
  <si>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</si>
  <si>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</si>
  <si>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</si>
  <si>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</si>
  <si>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</si>
  <si>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</si>
  <si>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</si>
  <si>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</si>
  <si>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</si>
  <si>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</si>
  <si>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</si>
  <si>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</si>
  <si>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</si>
  <si>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</si>
  <si>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</si>
  <si>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</si>
  <si>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</si>
  <si>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</si>
  <si>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</si>
  <si>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</si>
  <si>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</si>
  <si>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</si>
  <si>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</si>
  <si>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</si>
  <si>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</si>
  <si>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</si>
  <si>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</si>
  <si>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</si>
  <si>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</si>
  <si>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</si>
  <si>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</si>
  <si>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</si>
  <si>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</si>
  <si>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</si>
  <si>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</si>
  <si>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</si>
  <si>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</si>
  <si>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</si>
  <si>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</si>
  <si>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</si>
  <si>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</si>
  <si>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</si>
  <si>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</si>
  <si>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</si>
  <si>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</si>
  <si>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</si>
  <si>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</si>
  <si>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</si>
  <si>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</si>
  <si>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</si>
  <si>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</si>
  <si>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</si>
  <si>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</si>
  <si>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</si>
  <si>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</si>
  <si>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</si>
  <si>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</si>
  <si>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</si>
  <si>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</si>
  <si>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</si>
  <si>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</si>
  <si>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</si>
  <si>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</si>
  <si>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</si>
  <si>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</si>
  <si>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</si>
  <si>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</si>
  <si>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</si>
  <si>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</si>
  <si>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</si>
  <si>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</si>
  <si>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</si>
  <si>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</si>
  <si>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</si>
  <si>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</si>
  <si>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</si>
  <si>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</si>
  <si>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</si>
  <si>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</si>
  <si>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</si>
  <si>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</si>
  <si>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</si>
  <si>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</si>
  <si>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</si>
  <si>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</si>
  <si>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</si>
  <si>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</si>
  <si>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</si>
  <si>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</si>
  <si>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</si>
  <si>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</si>
  <si>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</si>
  <si>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</si>
  <si>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</si>
  <si>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</si>
  <si>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</si>
  <si>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</si>
  <si>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</si>
  <si>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</si>
  <si>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</si>
  <si>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</si>
  <si>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</si>
  <si>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</si>
  <si>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</si>
  <si>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</si>
  <si>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</si>
  <si>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</si>
  <si>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</si>
  <si>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</si>
  <si>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</si>
  <si>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</si>
  <si>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</si>
  <si>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</si>
  <si>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</si>
  <si>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</si>
  <si>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</si>
  <si>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</si>
  <si>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</si>
  <si>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</si>
  <si>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</si>
  <si>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</si>
  <si>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</si>
  <si>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</si>
  <si>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</si>
  <si>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</si>
  <si>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</si>
  <si>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</si>
  <si>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</si>
  <si>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</si>
  <si>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</si>
  <si>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</si>
  <si>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</si>
  <si>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</si>
  <si>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</si>
  <si>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</si>
  <si>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</si>
  <si>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</si>
  <si>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</si>
  <si>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</si>
  <si>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</si>
  <si>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</si>
  <si>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</si>
  <si>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</si>
  <si>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</si>
  <si>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</si>
  <si>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</si>
  <si>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</si>
  <si>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</si>
  <si>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</si>
  <si>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</si>
  <si>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</si>
  <si>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</si>
  <si>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</si>
  <si>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</si>
  <si>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</si>
  <si>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</si>
  <si>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</si>
  <si>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</si>
  <si>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</si>
  <si>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</si>
  <si>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</si>
  <si>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</si>
  <si>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</si>
  <si>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</si>
  <si>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</si>
  <si>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</si>
  <si>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</si>
  <si>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</si>
  <si>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</si>
  <si>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</si>
  <si>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</si>
  <si>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</si>
  <si>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</si>
  <si>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</si>
  <si>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</si>
  <si>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</si>
  <si>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</si>
  <si>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</si>
  <si>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</si>
  <si>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</si>
  <si>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</si>
  <si>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</si>
  <si>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</si>
  <si>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</si>
  <si>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</si>
  <si>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</si>
  <si>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</si>
  <si>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</si>
  <si>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</si>
  <si>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</si>
  <si>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</si>
  <si>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</si>
  <si>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</si>
  <si>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</si>
  <si>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</si>
  <si>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</si>
  <si>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</si>
  <si>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</si>
  <si>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</si>
  <si>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</si>
  <si>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</si>
  <si>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</si>
  <si>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</si>
  <si>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</si>
  <si>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</si>
  <si>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</si>
  <si>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</si>
  <si>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</si>
  <si>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</si>
  <si>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</si>
  <si>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</si>
  <si>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</si>
  <si>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</si>
  <si>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</si>
  <si>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</si>
  <si>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</si>
  <si>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</si>
  <si>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</si>
  <si>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</si>
  <si>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</si>
  <si>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</si>
  <si>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</si>
  <si>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</si>
  <si>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</si>
  <si>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</si>
  <si>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</si>
  <si>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</si>
  <si>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</si>
  <si>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</si>
  <si>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</si>
  <si>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</si>
  <si>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</si>
  <si>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</si>
  <si>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</si>
  <si>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</si>
  <si>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</si>
  <si>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</si>
  <si>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</si>
  <si>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</si>
  <si>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</si>
  <si>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</si>
  <si>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</si>
  <si>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</si>
  <si>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</si>
  <si>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</si>
  <si>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</si>
  <si>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</si>
  <si>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</si>
  <si>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</si>
  <si>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</si>
  <si>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</si>
  <si>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</si>
  <si>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</si>
  <si>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</si>
  <si>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</si>
  <si>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</si>
  <si>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</si>
  <si>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</si>
  <si>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</si>
  <si>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</si>
  <si>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</si>
  <si>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</si>
  <si>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</si>
  <si>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</si>
  <si>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</si>
  <si>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</si>
  <si>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</si>
  <si>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</si>
  <si>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</si>
  <si>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</si>
  <si>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</si>
  <si>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</si>
  <si>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</si>
  <si>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</si>
  <si>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</si>
  <si>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</si>
  <si>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</si>
  <si>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</si>
  <si>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</si>
  <si>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</si>
  <si>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</si>
  <si>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</si>
  <si>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</si>
  <si>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</si>
  <si>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</si>
  <si>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</si>
  <si>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</si>
  <si>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</si>
  <si>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</si>
  <si>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</si>
  <si>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</si>
  <si>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</si>
  <si>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</si>
  <si>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</si>
  <si>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</si>
  <si>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</si>
  <si>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</si>
  <si>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</si>
  <si>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</si>
  <si>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</si>
  <si>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</si>
  <si>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</si>
  <si>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</si>
  <si>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</si>
  <si>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</si>
  <si>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</si>
  <si>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</si>
  <si>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</si>
  <si>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</si>
  <si>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</si>
  <si>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</si>
  <si>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</si>
  <si>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</si>
  <si>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</si>
  <si>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</si>
  <si>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</si>
  <si>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</si>
  <si>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</si>
  <si>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</si>
  <si>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</si>
  <si>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</si>
  <si>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</si>
  <si>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</si>
  <si>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</si>
  <si>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</si>
  <si>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</si>
  <si>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</si>
  <si>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</si>
  <si>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</si>
  <si>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</si>
  <si>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</si>
  <si>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</si>
  <si>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</si>
  <si>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</si>
  <si>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</si>
  <si>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</si>
  <si>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</si>
  <si>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</si>
  <si>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</si>
  <si>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</si>
  <si>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</si>
  <si>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</si>
  <si>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</si>
  <si>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</si>
  <si>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</si>
  <si>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</si>
  <si>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</si>
  <si>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</si>
  <si>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</si>
  <si>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</si>
  <si>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</si>
  <si>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</si>
  <si>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</si>
  <si>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</si>
  <si>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</si>
  <si>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</si>
  <si>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</si>
  <si>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</si>
  <si>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</si>
  <si>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</si>
  <si>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</si>
  <si>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</si>
  <si>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</si>
  <si>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</si>
  <si>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</si>
  <si>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</si>
  <si>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</si>
  <si>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</si>
  <si>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</si>
  <si>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</si>
  <si>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</si>
  <si>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</si>
  <si>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</si>
  <si>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</si>
  <si>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</si>
  <si>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</si>
  <si>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</si>
  <si>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</si>
  <si>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</si>
  <si>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</si>
  <si>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</si>
  <si>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</si>
  <si>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</si>
  <si>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</si>
  <si>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</si>
  <si>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</si>
  <si>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</si>
  <si>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</si>
  <si>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</si>
  <si>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</si>
  <si>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</si>
  <si>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</si>
  <si>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</si>
  <si>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</si>
  <si>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</si>
  <si>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</si>
  <si>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</si>
  <si>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</si>
  <si>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</si>
  <si>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</si>
  <si>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</si>
  <si>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</si>
  <si>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</si>
  <si>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</si>
  <si>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</si>
  <si>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</si>
  <si>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</si>
  <si>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</si>
  <si>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</si>
  <si>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</si>
  <si>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</si>
  <si>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</si>
  <si>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</si>
  <si>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</si>
  <si>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</si>
  <si>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</si>
  <si>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</si>
  <si>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</si>
  <si>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</si>
  <si>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</si>
  <si>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</si>
  <si>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</si>
  <si>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</si>
  <si>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</si>
  <si>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</si>
  <si>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</si>
  <si>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</si>
  <si>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</si>
  <si>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</si>
  <si>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</si>
  <si>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</si>
  <si>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</si>
  <si>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</si>
  <si>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</si>
  <si>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</si>
  <si>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</si>
  <si>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</si>
  <si>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</si>
  <si>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</si>
  <si>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</si>
  <si>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</si>
  <si>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</si>
  <si>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</si>
  <si>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</si>
  <si>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</si>
  <si>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</si>
  <si>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</si>
  <si>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</si>
  <si>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</si>
  <si>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</si>
  <si>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</si>
  <si>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</si>
  <si>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</si>
  <si>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</si>
  <si>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</si>
  <si>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</si>
  <si>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</si>
  <si>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</si>
  <si>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</si>
  <si>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</si>
  <si>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</si>
  <si>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</si>
  <si>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</si>
  <si>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</si>
  <si>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</si>
  <si>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</si>
  <si>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</si>
  <si>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</si>
  <si>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</si>
  <si>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</si>
  <si>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</si>
  <si>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</si>
  <si>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</si>
  <si>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</si>
  <si>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</si>
  <si>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</si>
  <si>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</si>
  <si>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</si>
  <si>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</si>
  <si>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</si>
  <si>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</si>
  <si>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</si>
  <si>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</si>
  <si>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</si>
  <si>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</si>
  <si>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</si>
  <si>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</si>
  <si>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</si>
  <si>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</si>
  <si>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</si>
  <si>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</si>
  <si>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</si>
  <si>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</si>
  <si>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</si>
  <si>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</si>
  <si>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</si>
  <si>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</si>
  <si>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</si>
  <si>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</si>
  <si>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</si>
  <si>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</si>
  <si>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</si>
  <si>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</si>
  <si>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</si>
  <si>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</si>
  <si>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</si>
  <si>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</si>
  <si>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</si>
  <si>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</si>
  <si>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</si>
  <si>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</si>
  <si>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</si>
  <si>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</si>
  <si>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</si>
  <si>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</si>
  <si>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</si>
  <si>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</si>
  <si>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</si>
  <si>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</si>
  <si>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</si>
  <si>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</si>
  <si>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</si>
  <si>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</si>
  <si>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</si>
  <si>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</si>
  <si>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</si>
  <si>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</si>
  <si>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</si>
  <si>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</si>
  <si>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</si>
  <si>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</si>
  <si>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</si>
  <si>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</si>
  <si>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</si>
  <si>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</si>
  <si>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</si>
  <si>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</si>
  <si>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</si>
  <si>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</si>
  <si>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</si>
  <si>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</si>
  <si>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</si>
  <si>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</si>
  <si>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</si>
  <si>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</si>
  <si>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</si>
  <si>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</si>
  <si>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</si>
  <si>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</si>
  <si>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</si>
  <si>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</si>
  <si>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</si>
  <si>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</si>
  <si>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</si>
  <si>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</si>
  <si>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</si>
  <si>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</si>
  <si>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</si>
  <si>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</si>
  <si>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</si>
  <si>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</si>
  <si>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</si>
  <si>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</si>
  <si>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</si>
  <si>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</si>
  <si>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</si>
  <si>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</si>
  <si>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</si>
  <si>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</si>
  <si>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</si>
  <si>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</si>
  <si>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</si>
  <si>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</si>
  <si>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</si>
  <si>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</si>
  <si>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</si>
  <si>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</si>
  <si>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</si>
  <si>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</si>
  <si>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</si>
  <si>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</si>
  <si>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</si>
  <si>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</si>
  <si>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</si>
  <si>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</si>
  <si>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</si>
  <si>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</si>
  <si>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</si>
  <si>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</si>
  <si>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</si>
  <si>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</si>
  <si>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</si>
  <si>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</si>
  <si>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</si>
  <si>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</si>
  <si>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</si>
  <si>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</si>
  <si>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</si>
  <si>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</si>
  <si>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</si>
  <si>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</si>
  <si>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</si>
  <si>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</si>
  <si>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</si>
  <si>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</si>
  <si>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</si>
  <si>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</si>
  <si>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</si>
  <si>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</si>
  <si>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</si>
  <si>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</si>
  <si>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</si>
  <si>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</si>
  <si>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</si>
  <si>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</si>
  <si>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</si>
  <si>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</si>
  <si>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</si>
  <si>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</si>
  <si>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</si>
  <si>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</si>
  <si>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</si>
  <si>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</si>
  <si>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</si>
  <si>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</si>
  <si>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</si>
  <si>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</si>
  <si>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</si>
  <si>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</si>
  <si>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</si>
  <si>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</si>
  <si>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</si>
  <si>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</si>
  <si>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</si>
  <si>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</si>
  <si>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</si>
  <si>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</si>
  <si>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</si>
  <si>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</si>
  <si>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</si>
  <si>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</si>
  <si>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</si>
  <si>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</si>
  <si>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</si>
  <si>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</si>
  <si>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</si>
  <si>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</si>
  <si>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</si>
  <si>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</si>
  <si>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</si>
  <si>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</si>
  <si>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</si>
  <si>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</si>
  <si>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</si>
  <si>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</si>
  <si>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</si>
  <si>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</si>
  <si>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</si>
  <si>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</si>
  <si>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</si>
  <si>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</si>
  <si>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</si>
  <si>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</si>
  <si>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</si>
  <si>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</si>
  <si>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</si>
  <si>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</si>
  <si>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</si>
  <si>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</si>
  <si>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</si>
  <si>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</si>
  <si>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</si>
  <si>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</si>
  <si>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</si>
  <si>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</si>
  <si>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</si>
  <si>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</si>
  <si>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</si>
  <si>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</si>
  <si>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</si>
  <si>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</si>
  <si>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</si>
  <si>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</si>
  <si>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</si>
  <si>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</si>
  <si>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</si>
  <si>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</si>
  <si>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</si>
  <si>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</si>
  <si>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</si>
  <si>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</si>
  <si>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</si>
  <si>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</si>
  <si>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</si>
  <si>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</si>
  <si>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</si>
  <si>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</si>
  <si>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</si>
  <si>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</si>
  <si>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</si>
  <si>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</si>
  <si>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</si>
  <si>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</si>
  <si>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</si>
  <si>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</si>
  <si>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</si>
  <si>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</si>
  <si>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</si>
  <si>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</si>
  <si>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</si>
  <si>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</si>
  <si>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</si>
  <si>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</si>
  <si>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</si>
  <si>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</si>
  <si>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</si>
  <si>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</si>
  <si>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</si>
  <si>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</si>
  <si>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</si>
  <si>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</si>
  <si>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</si>
  <si>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</si>
  <si>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</si>
  <si>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</si>
  <si>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</si>
  <si>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</si>
  <si>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</si>
  <si>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</si>
  <si>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</si>
  <si>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</si>
  <si>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</si>
  <si>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</si>
  <si>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</si>
  <si>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</si>
  <si>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</si>
  <si>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</si>
  <si>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</si>
  <si>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</si>
  <si>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</si>
  <si>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</si>
  <si>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</si>
  <si>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</si>
  <si>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</si>
  <si>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</si>
  <si>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</si>
  <si>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</si>
  <si>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</si>
  <si>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</si>
  <si>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</si>
  <si>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</si>
  <si>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</si>
  <si>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</si>
  <si>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</si>
  <si>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</si>
  <si>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</si>
  <si>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</si>
  <si>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</si>
  <si>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</si>
  <si>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</si>
  <si>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</si>
  <si>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</si>
  <si>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</si>
  <si>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</si>
  <si>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</si>
  <si>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</si>
  <si>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</si>
  <si>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</si>
  <si>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</si>
  <si>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</si>
  <si>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</si>
  <si>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</si>
  <si>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</si>
  <si>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</si>
  <si>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</si>
  <si>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</si>
  <si>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</si>
  <si>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</si>
  <si>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</si>
  <si>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</si>
  <si>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</si>
  <si>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</si>
  <si>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</si>
  <si>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</si>
  <si>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</si>
  <si>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</si>
  <si>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</si>
  <si>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</si>
  <si>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</si>
  <si>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</si>
  <si>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</si>
  <si>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</si>
  <si>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</si>
  <si>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</si>
  <si>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</si>
  <si>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</si>
  <si>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</si>
  <si>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</si>
  <si>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</si>
  <si>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</si>
  <si>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</si>
  <si>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</si>
  <si>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</si>
  <si>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</si>
  <si>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</si>
  <si>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</si>
  <si>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</si>
  <si>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</si>
  <si>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</si>
  <si>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</si>
  <si>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</si>
  <si>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</si>
  <si>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</si>
  <si>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</si>
  <si>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</si>
  <si>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</si>
  <si>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</si>
  <si>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</si>
  <si>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</si>
  <si>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</si>
  <si>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</si>
  <si>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</si>
  <si>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</si>
  <si>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</si>
  <si>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</si>
  <si>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</si>
  <si>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</si>
  <si>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</si>
  <si>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</si>
  <si>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</si>
  <si>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</si>
  <si>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</si>
  <si>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</si>
  <si>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</si>
  <si>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</si>
  <si>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</si>
  <si>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</si>
  <si>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</si>
  <si>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</si>
  <si>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</si>
  <si>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</si>
  <si>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</si>
  <si>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</si>
  <si>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</si>
  <si>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</si>
  <si>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</si>
  <si>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</si>
  <si>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</si>
  <si>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</si>
  <si>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</si>
  <si>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</si>
  <si>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</si>
  <si>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</si>
  <si>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</si>
  <si>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</si>
  <si>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</si>
  <si>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</si>
  <si>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</si>
  <si>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</si>
  <si>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</si>
  <si>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</si>
  <si>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</si>
  <si>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</si>
  <si>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</si>
  <si>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</si>
  <si>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</si>
  <si>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</si>
  <si>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</si>
  <si>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</si>
  <si>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</si>
  <si>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</si>
  <si>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</si>
  <si>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</si>
  <si>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</si>
  <si>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</si>
  <si>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</si>
  <si>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</si>
  <si>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</si>
  <si>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</si>
  <si>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</si>
  <si>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</si>
  <si>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</si>
  <si>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</si>
  <si>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</si>
  <si>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</si>
  <si>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</si>
  <si>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</si>
  <si>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</si>
  <si>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</si>
  <si>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</si>
  <si>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</si>
  <si>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</si>
  <si>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</si>
  <si>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</si>
  <si>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</si>
  <si>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</si>
  <si>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</si>
  <si>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</si>
  <si>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</si>
  <si>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</si>
  <si>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</si>
  <si>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</si>
  <si>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</si>
  <si>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</si>
  <si>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</si>
  <si>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</si>
  <si>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</si>
  <si>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</si>
  <si>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</si>
  <si>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</si>
  <si>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</si>
  <si>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</si>
  <si>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</si>
  <si>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</si>
  <si>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</si>
  <si>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</si>
  <si>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</si>
  <si>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</si>
  <si>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</si>
  <si>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</si>
  <si>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</si>
  <si>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</si>
  <si>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</si>
  <si>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</si>
  <si>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</si>
  <si>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</si>
  <si>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</si>
  <si>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</si>
  <si>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</si>
  <si>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</si>
  <si>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</si>
  <si>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</si>
  <si>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</si>
  <si>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</si>
  <si>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</si>
  <si>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</si>
  <si>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</si>
  <si>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</si>
  <si>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</si>
  <si>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</si>
  <si>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</si>
  <si>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</si>
  <si>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</si>
  <si>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</si>
  <si>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</si>
  <si>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</si>
  <si>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</si>
  <si>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</si>
  <si>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</si>
  <si>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</si>
  <si>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</si>
  <si>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</si>
  <si>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</si>
  <si>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</si>
  <si>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</si>
  <si>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</si>
  <si>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</si>
  <si>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</si>
  <si>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</si>
  <si>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</si>
  <si>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</si>
  <si>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</si>
  <si>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</si>
  <si>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</si>
  <si>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</si>
  <si>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</si>
  <si>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</si>
  <si>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</si>
  <si>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</si>
  <si>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</si>
  <si>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</si>
  <si>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</si>
  <si>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</si>
  <si>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</si>
  <si>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</si>
  <si>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</si>
  <si>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</si>
  <si>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</si>
  <si>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</si>
  <si>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</si>
  <si>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</si>
  <si>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</si>
  <si>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</si>
  <si>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</si>
  <si>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</si>
  <si>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</si>
  <si>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</si>
  <si>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</si>
  <si>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</si>
  <si>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</si>
  <si>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</si>
  <si>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</si>
  <si>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</si>
  <si>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</si>
  <si>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</si>
  <si>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</si>
  <si>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</si>
  <si>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</si>
  <si>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</si>
  <si>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</si>
  <si>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</si>
  <si>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</si>
  <si>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</si>
  <si>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</si>
  <si>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</si>
  <si>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</si>
  <si>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</si>
  <si>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</si>
  <si>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</si>
  <si>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</si>
  <si>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</si>
  <si>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</si>
  <si>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</si>
  <si>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</si>
  <si>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</si>
  <si>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</si>
  <si>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</si>
  <si>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</si>
  <si>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</si>
  <si>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</si>
  <si>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</si>
  <si>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</si>
  <si>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</si>
  <si>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</si>
  <si>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</si>
  <si>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</si>
  <si>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</si>
  <si>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</si>
  <si>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</si>
  <si>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</si>
  <si>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</si>
  <si>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</si>
  <si>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</si>
  <si>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</si>
  <si>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</si>
  <si>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</si>
  <si>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</si>
  <si>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</si>
  <si>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</si>
  <si>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</si>
  <si>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</si>
  <si>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</si>
  <si>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</si>
  <si>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</si>
  <si>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</si>
  <si>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</si>
  <si>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</si>
  <si>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</si>
  <si>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</si>
  <si>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</si>
  <si>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</si>
  <si>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</si>
  <si>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</si>
  <si>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</si>
  <si>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</si>
  <si>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</si>
  <si>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</si>
  <si>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</si>
  <si>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</si>
  <si>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</si>
  <si>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</si>
  <si>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</si>
  <si>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</si>
  <si>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</si>
  <si>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</si>
  <si>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</si>
  <si>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</si>
  <si>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</si>
  <si>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</si>
  <si>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</si>
  <si>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</si>
  <si>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</si>
  <si>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</si>
  <si>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</si>
  <si>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</si>
  <si>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</si>
  <si>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</si>
  <si>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</si>
  <si>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</si>
  <si>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</si>
  <si>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</si>
  <si>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</si>
  <si>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</si>
  <si>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</si>
  <si>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</si>
  <si>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</si>
  <si>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</si>
  <si>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</si>
  <si>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</si>
  <si>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</si>
  <si>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</si>
  <si>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</si>
  <si>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</si>
  <si>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</si>
  <si>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</si>
  <si>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</si>
  <si>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</si>
  <si>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</si>
  <si>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</si>
  <si>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</si>
  <si>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</si>
  <si>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</si>
  <si>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</si>
  <si>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</si>
  <si>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</si>
  <si>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</si>
  <si>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</si>
  <si>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</si>
  <si>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</si>
  <si>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</si>
  <si>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</si>
  <si>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</si>
  <si>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</si>
  <si>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</si>
  <si>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</si>
  <si>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</si>
  <si>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</si>
  <si>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</si>
  <si>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</si>
  <si>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</si>
  <si>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</si>
  <si>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</si>
  <si>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</si>
  <si>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</si>
  <si>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</si>
  <si>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</si>
  <si>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</si>
  <si>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</si>
  <si>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</si>
  <si>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</si>
  <si>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</si>
  <si>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</si>
  <si>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</si>
  <si>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</si>
  <si>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</si>
  <si>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</si>
  <si>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</si>
  <si>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</si>
  <si>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</si>
  <si>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</si>
  <si>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</si>
  <si>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</si>
  <si>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</si>
  <si>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</si>
  <si>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</si>
  <si>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</si>
  <si>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</si>
  <si>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</si>
  <si>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</si>
  <si>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</si>
  <si>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</si>
  <si>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</si>
  <si>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</si>
  <si>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</si>
  <si>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</si>
  <si>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</si>
  <si>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</si>
  <si>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</si>
  <si>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</si>
  <si>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</si>
  <si>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</si>
  <si>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</si>
  <si>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</si>
  <si>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</si>
  <si>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</si>
  <si>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</si>
  <si>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</si>
  <si>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</si>
  <si>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</si>
  <si>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</si>
  <si>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</si>
  <si>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</si>
  <si>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</si>
  <si>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</si>
  <si>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</si>
  <si>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</si>
  <si>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</si>
  <si>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</si>
  <si>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</si>
  <si>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</si>
  <si>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</si>
  <si>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</si>
  <si>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</si>
  <si>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</si>
  <si>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</si>
  <si>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</si>
  <si>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</si>
  <si>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</si>
  <si>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</si>
  <si>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</si>
  <si>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</si>
  <si>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</si>
  <si>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</si>
  <si>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</si>
  <si>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</si>
  <si>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</si>
  <si>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</si>
  <si>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</si>
  <si>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</si>
  <si>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</si>
  <si>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</si>
  <si>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</si>
  <si>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</si>
  <si>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</si>
  <si>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</si>
  <si>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</si>
  <si>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</si>
  <si>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</si>
  <si>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</si>
  <si>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</si>
  <si>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</si>
  <si>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</si>
  <si>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</si>
  <si>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</si>
  <si>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</si>
  <si>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</si>
  <si>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</si>
  <si>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</si>
  <si>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</si>
  <si>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</si>
  <si>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</si>
  <si>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</si>
  <si>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</si>
  <si>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</si>
  <si>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</si>
  <si>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</si>
  <si>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</si>
  <si>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</si>
  <si>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</si>
  <si>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</si>
  <si>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</si>
  <si>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</si>
  <si>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</si>
  <si>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</si>
  <si>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</si>
  <si>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</si>
  <si>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</si>
  <si>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</si>
  <si>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</si>
  <si>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</si>
  <si>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</si>
  <si>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</si>
  <si>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</si>
  <si>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</si>
  <si>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</si>
  <si>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</si>
  <si>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</si>
  <si>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</si>
  <si>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</si>
  <si>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</si>
  <si>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</si>
  <si>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</si>
  <si>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</si>
  <si>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</si>
  <si>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</si>
  <si>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</si>
  <si>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</si>
  <si>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</si>
  <si>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</si>
  <si>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</si>
  <si>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</si>
  <si>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</si>
  <si>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</si>
  <si>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</si>
  <si>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</si>
  <si>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</si>
  <si>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</si>
  <si>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</si>
  <si>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</si>
  <si>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</si>
  <si>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</si>
  <si>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</si>
  <si>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</si>
  <si>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</si>
  <si>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</si>
  <si>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</si>
  <si>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</si>
  <si>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</si>
  <si>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</si>
  <si>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</si>
  <si>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</si>
  <si>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</si>
  <si>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</si>
  <si>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</si>
  <si>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</si>
  <si>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</si>
  <si>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</si>
  <si>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</si>
  <si>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</si>
  <si>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</si>
  <si>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</si>
  <si>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</si>
  <si>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</si>
  <si>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</si>
  <si>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</si>
  <si>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</si>
  <si>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</si>
  <si>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</si>
  <si>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</si>
  <si>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</si>
  <si>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</si>
  <si>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</si>
  <si>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</si>
  <si>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</si>
  <si>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</si>
  <si>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</si>
  <si>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</si>
  <si>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</si>
  <si>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</si>
  <si>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</si>
  <si>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</si>
  <si>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</si>
  <si>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</si>
  <si>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</si>
  <si>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</si>
  <si>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</si>
  <si>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</si>
  <si>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</si>
  <si>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</si>
  <si>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</si>
  <si>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</si>
  <si>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</si>
  <si>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</si>
  <si>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</si>
  <si>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</si>
  <si>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</si>
  <si>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</si>
  <si>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</si>
  <si>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</si>
  <si>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</si>
  <si>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</si>
  <si>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</si>
  <si>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</si>
  <si>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</si>
  <si>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</si>
  <si>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</si>
  <si>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</si>
  <si>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</si>
  <si>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</si>
  <si>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</si>
  <si>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</si>
  <si>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</si>
  <si>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</si>
  <si>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</si>
  <si>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</si>
  <si>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</si>
  <si>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</si>
  <si>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</si>
  <si>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</si>
  <si>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</si>
  <si>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</si>
  <si>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</si>
  <si>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</si>
  <si>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</si>
  <si>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</si>
  <si>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</si>
  <si>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</si>
  <si>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</si>
  <si>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</si>
  <si>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</si>
  <si>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</si>
  <si>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</si>
  <si>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</si>
  <si>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</si>
  <si>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</si>
  <si>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</si>
  <si>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</si>
  <si>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</si>
  <si>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</si>
  <si>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</si>
  <si>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</si>
  <si>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</si>
  <si>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</si>
  <si>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</si>
  <si>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</si>
  <si>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</si>
  <si>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</si>
  <si>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</si>
  <si>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</si>
  <si>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</si>
  <si>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</si>
  <si>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</si>
  <si>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</si>
  <si>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</si>
  <si>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</si>
  <si>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</si>
  <si>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</si>
  <si>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</si>
  <si>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</si>
  <si>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</si>
  <si>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</si>
  <si>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</si>
  <si>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</si>
  <si>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</si>
  <si>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</si>
  <si>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</si>
  <si>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</si>
  <si>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</si>
  <si>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</si>
  <si>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</si>
  <si>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</si>
  <si>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</si>
  <si>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</si>
  <si>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</si>
  <si>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</si>
  <si>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</si>
  <si>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</si>
  <si>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</si>
  <si>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</si>
  <si>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</si>
  <si>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</si>
  <si>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</si>
  <si>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</si>
  <si>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</si>
  <si>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</si>
  <si>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</si>
  <si>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</si>
  <si>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</si>
  <si>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</si>
  <si>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</si>
  <si>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</si>
  <si>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</si>
  <si>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</si>
  <si>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</si>
  <si>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</si>
  <si>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</si>
  <si>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</si>
  <si>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</si>
  <si>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</si>
  <si>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</si>
  <si>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</si>
  <si>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</si>
  <si>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</si>
  <si>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</si>
  <si>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</si>
  <si>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</si>
  <si>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</si>
  <si>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</si>
  <si>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</si>
  <si>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</si>
  <si>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</si>
  <si>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</si>
  <si>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</si>
  <si>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</si>
  <si>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</si>
  <si>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</si>
  <si>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</si>
  <si>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</si>
  <si>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</si>
  <si>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</si>
  <si>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</si>
  <si>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</si>
  <si>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</si>
  <si>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</si>
  <si>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</si>
  <si>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</si>
  <si>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</si>
  <si>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</si>
  <si>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</si>
  <si>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</si>
  <si>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</si>
  <si>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</si>
  <si>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</si>
  <si>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</si>
  <si>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</si>
  <si>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</si>
  <si>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</si>
  <si>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</si>
  <si>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</si>
  <si>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</si>
  <si>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</si>
  <si>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</si>
  <si>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</si>
  <si>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</si>
  <si>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</si>
  <si>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</si>
  <si>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</si>
  <si>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</si>
  <si>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</si>
  <si>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</si>
  <si>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</si>
  <si>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</si>
  <si>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</si>
  <si>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</si>
  <si>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</si>
  <si>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</si>
  <si>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</si>
  <si>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</si>
  <si>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</si>
  <si>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</si>
  <si>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</si>
  <si>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</si>
  <si>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</si>
  <si>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</si>
  <si>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</si>
  <si>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</si>
  <si>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</si>
  <si>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</si>
  <si>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</si>
  <si>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</si>
  <si>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</si>
  <si>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</si>
  <si>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</si>
  <si>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</si>
  <si>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</si>
  <si>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</si>
  <si>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</si>
  <si>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</si>
  <si>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</si>
  <si>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</si>
  <si>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</si>
  <si>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</si>
  <si>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</si>
  <si>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</si>
  <si>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</si>
  <si>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</si>
  <si>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</si>
  <si>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</si>
  <si>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</si>
  <si>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</si>
  <si>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</si>
  <si>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</si>
  <si>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</si>
  <si>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</si>
  <si>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</si>
  <si>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</si>
  <si>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</si>
  <si>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</si>
  <si>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</si>
  <si>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</si>
  <si>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</si>
  <si>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</si>
  <si>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</si>
  <si>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</si>
  <si>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</si>
  <si>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</si>
  <si>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</si>
  <si>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</si>
  <si>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</si>
  <si>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</si>
  <si>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</si>
  <si>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</si>
  <si>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</si>
  <si>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</si>
  <si>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</si>
  <si>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</si>
  <si>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</si>
  <si>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</si>
  <si>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</si>
  <si>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</si>
  <si>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</si>
  <si>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</si>
  <si>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</si>
  <si>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</si>
  <si>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</si>
  <si>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</si>
  <si>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</si>
  <si>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</si>
  <si>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</si>
  <si>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</si>
  <si>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</si>
  <si>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</si>
  <si>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</si>
  <si>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</si>
  <si>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</si>
  <si>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</si>
  <si>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</si>
  <si>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</si>
  <si>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</si>
  <si>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</si>
  <si>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</si>
  <si>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</si>
  <si>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</si>
  <si>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</si>
  <si>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</si>
  <si>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</si>
  <si>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</si>
  <si>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</si>
  <si>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</si>
  <si>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</si>
  <si>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</si>
  <si>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</si>
  <si>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</si>
  <si>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</si>
  <si>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</si>
  <si>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</si>
  <si>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</si>
  <si>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</si>
  <si>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</si>
  <si>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</si>
  <si>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</si>
  <si>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</si>
  <si>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</si>
  <si>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</si>
  <si>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</si>
  <si>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</si>
  <si>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</si>
  <si>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</si>
  <si>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</si>
  <si>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</si>
  <si>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</si>
  <si>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</si>
  <si>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</si>
  <si>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</si>
  <si>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</si>
  <si>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</si>
  <si>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</si>
  <si>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</si>
  <si>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</si>
  <si>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</si>
  <si>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</si>
  <si>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</si>
  <si>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</si>
  <si>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</si>
  <si>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</si>
  <si>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</si>
  <si>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</si>
  <si>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</si>
  <si>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</si>
  <si>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</si>
  <si>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</si>
  <si>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</si>
  <si>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</si>
  <si>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</si>
  <si>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</si>
  <si>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</si>
  <si>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</si>
  <si>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</si>
  <si>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</si>
  <si>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</si>
  <si>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</si>
  <si>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</si>
  <si>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</si>
  <si>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</si>
  <si>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</si>
  <si>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</si>
  <si>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</si>
  <si>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</si>
  <si>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</si>
  <si>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</si>
  <si>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</si>
  <si>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</si>
  <si>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</si>
  <si>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</si>
  <si>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</si>
  <si>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</si>
  <si>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</si>
  <si>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</si>
  <si>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</si>
  <si>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</si>
  <si>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</si>
  <si>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</si>
  <si>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</si>
  <si>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</si>
  <si>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</si>
  <si>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</si>
  <si>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</si>
  <si>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</si>
  <si>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</si>
  <si>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</si>
  <si>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</si>
  <si>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</si>
  <si>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</si>
  <si>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</si>
  <si>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</si>
  <si>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</si>
  <si>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</si>
  <si>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</si>
  <si>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</si>
  <si>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</si>
  <si>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</si>
  <si>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</si>
  <si>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</si>
  <si>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</si>
  <si>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</si>
  <si>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</si>
  <si>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</si>
  <si>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</si>
  <si>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</si>
  <si>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</si>
  <si>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</si>
  <si>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</si>
  <si>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</si>
  <si>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</si>
  <si>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</si>
  <si>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</si>
  <si>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</si>
  <si>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</si>
  <si>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</si>
  <si>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</si>
  <si>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</si>
  <si>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</si>
  <si>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</si>
  <si>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</si>
  <si>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</si>
  <si>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</si>
  <si>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</si>
  <si>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</si>
  <si>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</si>
  <si>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</si>
  <si>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</si>
  <si>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</si>
  <si>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</si>
  <si>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</si>
  <si>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</si>
  <si>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</si>
  <si>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</si>
  <si>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</si>
  <si>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</si>
  <si>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</si>
  <si>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</si>
  <si>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</si>
  <si>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</si>
  <si>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</si>
  <si>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</si>
  <si>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</si>
  <si>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</si>
  <si>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</si>
  <si>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</si>
  <si>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</si>
  <si>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</si>
  <si>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</si>
  <si>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</si>
  <si>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</si>
  <si>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</si>
  <si>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</si>
  <si>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</si>
  <si>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</si>
  <si>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</si>
  <si>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</si>
  <si>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</si>
  <si>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</si>
  <si>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</si>
  <si>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</si>
  <si>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</si>
  <si>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</si>
  <si>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</si>
  <si>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</si>
  <si>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</si>
  <si>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</si>
  <si>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</si>
  <si>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</si>
  <si>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</si>
  <si>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</si>
  <si>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</si>
  <si>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</si>
  <si>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</si>
  <si>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</si>
  <si>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</si>
  <si>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</si>
  <si>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</si>
  <si>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</si>
  <si>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</si>
  <si>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</si>
  <si>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</si>
  <si>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</si>
  <si>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</si>
  <si>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</si>
  <si>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</si>
  <si>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</si>
  <si>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</si>
  <si>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</si>
  <si>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</si>
  <si>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</si>
  <si>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</si>
  <si>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</si>
  <si>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</si>
  <si>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</si>
  <si>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</si>
  <si>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</si>
  <si>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</si>
  <si>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</si>
  <si>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</si>
  <si>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</si>
  <si>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</si>
  <si>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</si>
  <si>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</si>
  <si>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</si>
  <si>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</si>
  <si>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</si>
  <si>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</si>
  <si>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</si>
  <si>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</si>
  <si>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</si>
  <si>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</si>
  <si>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</si>
  <si>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</si>
  <si>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</si>
  <si>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</si>
  <si>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</si>
  <si>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</si>
  <si>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</si>
  <si>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</si>
  <si>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</si>
  <si>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</si>
  <si>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</si>
  <si>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</si>
  <si>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</si>
  <si>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</si>
  <si>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</si>
  <si>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</si>
  <si>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</si>
  <si>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</si>
  <si>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</si>
  <si>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</si>
  <si>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</si>
  <si>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</si>
  <si>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</si>
  <si>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</si>
  <si>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</si>
  <si>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</si>
  <si>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</si>
  <si>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</si>
  <si>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</si>
  <si>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</si>
  <si>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</si>
  <si>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</si>
  <si>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</si>
  <si>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</si>
  <si>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</si>
  <si>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</si>
  <si>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</si>
  <si>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</si>
  <si>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</si>
  <si>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</si>
  <si>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</si>
  <si>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</si>
  <si>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</si>
  <si>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</si>
  <si>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</si>
  <si>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</si>
  <si>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</si>
  <si>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</si>
  <si>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</si>
  <si>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</si>
  <si>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</si>
  <si>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</si>
  <si>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</si>
  <si>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</si>
  <si>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</si>
  <si>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</si>
  <si>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</si>
  <si>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</si>
  <si>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</si>
  <si>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</si>
  <si>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</si>
  <si>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</si>
  <si>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</si>
  <si>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</si>
  <si>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</si>
  <si>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</si>
  <si>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</si>
  <si>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</si>
  <si>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</si>
  <si>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</si>
  <si>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</si>
  <si>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</si>
  <si>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</si>
  <si>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</si>
  <si>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</si>
  <si>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</si>
  <si>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</si>
  <si>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</si>
  <si>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</si>
  <si>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</si>
  <si>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</si>
  <si>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</si>
  <si>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</si>
  <si>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</si>
  <si>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</si>
  <si>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</si>
  <si>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</si>
  <si>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</si>
  <si>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</si>
  <si>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</si>
  <si>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</si>
  <si>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</si>
  <si>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</si>
  <si>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</si>
  <si>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</si>
  <si>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</si>
  <si>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</si>
  <si>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</si>
  <si>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</si>
  <si>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</si>
  <si>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</si>
  <si>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</si>
  <si>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</si>
  <si>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</si>
  <si>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</si>
  <si>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</si>
  <si>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</si>
  <si>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</si>
  <si>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</si>
  <si>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</si>
  <si>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</si>
  <si>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</si>
  <si>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</si>
  <si>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</si>
  <si>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</si>
  <si>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</si>
  <si>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</si>
  <si>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</si>
  <si>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</si>
  <si>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</si>
  <si>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</si>
  <si>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</si>
  <si>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</si>
  <si>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</si>
  <si>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</si>
  <si>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</si>
  <si>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</si>
  <si>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</si>
  <si>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</si>
  <si>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</si>
  <si>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</si>
  <si>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</si>
  <si>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</si>
  <si>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</si>
  <si>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</si>
  <si>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</si>
  <si>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</si>
  <si>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</si>
  <si>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</si>
  <si>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</si>
  <si>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</si>
  <si>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</si>
  <si>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</si>
  <si>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</si>
  <si>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</si>
  <si>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</si>
  <si>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</si>
  <si>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</si>
  <si>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</si>
  <si>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</si>
  <si>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</si>
  <si>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</si>
  <si>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</si>
  <si>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</si>
  <si>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</si>
  <si>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</si>
  <si>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</si>
  <si>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</si>
  <si>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</si>
  <si>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</si>
  <si>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</si>
  <si>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</si>
  <si>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</si>
  <si>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</si>
  <si>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</si>
  <si>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</si>
  <si>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</si>
  <si>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</si>
  <si>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</si>
  <si>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</si>
  <si>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</si>
  <si>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</si>
  <si>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</si>
  <si>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</si>
  <si>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</si>
  <si>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</si>
  <si>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</si>
  <si>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</si>
  <si>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</si>
  <si>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</si>
  <si>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</si>
  <si>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</si>
  <si>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</si>
  <si>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</si>
  <si>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</si>
  <si>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</si>
  <si>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</si>
  <si>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</si>
  <si>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</si>
  <si>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</si>
  <si>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</si>
  <si>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</si>
  <si>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</si>
  <si>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</si>
  <si>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</si>
  <si>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</si>
  <si>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</si>
  <si>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</si>
  <si>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</si>
  <si>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</si>
  <si>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</si>
  <si>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</si>
  <si>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</si>
  <si>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</si>
  <si>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</si>
  <si>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</si>
  <si>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</si>
  <si>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</si>
  <si>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</si>
  <si>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</si>
  <si>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</si>
  <si>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</si>
  <si>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</si>
  <si>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</si>
  <si>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</si>
  <si>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</si>
  <si>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</si>
  <si>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</si>
  <si>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</si>
  <si>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</si>
  <si>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</si>
  <si>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</si>
  <si>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</si>
  <si>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</si>
  <si>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</si>
  <si>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</si>
  <si>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</si>
  <si>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</si>
  <si>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</si>
  <si>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</si>
  <si>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</si>
  <si>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</si>
  <si>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</si>
  <si>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</si>
  <si>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</si>
  <si>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</si>
  <si>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</si>
  <si>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</si>
  <si>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</si>
  <si>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</si>
  <si>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</si>
  <si>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</si>
  <si>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</si>
  <si>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</si>
  <si>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</si>
  <si>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</si>
  <si>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</si>
  <si>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</si>
  <si>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</si>
  <si>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</si>
  <si>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</si>
  <si>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</si>
  <si>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</si>
  <si>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</si>
  <si>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</si>
  <si>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</si>
  <si>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</si>
  <si>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</si>
  <si>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</si>
  <si>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</si>
  <si>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</si>
  <si>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</si>
  <si>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</si>
  <si>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</si>
  <si>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</si>
  <si>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</si>
  <si>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</si>
  <si>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</si>
  <si>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</si>
  <si>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</si>
  <si>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</si>
  <si>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</si>
  <si>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</si>
  <si>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</si>
  <si>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</si>
  <si>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</si>
  <si>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</si>
  <si>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</si>
  <si>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</si>
  <si>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</si>
  <si>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</si>
  <si>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</si>
  <si>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</si>
  <si>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</si>
  <si>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</si>
  <si>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</si>
  <si>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</si>
  <si>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</si>
  <si>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</si>
  <si>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</si>
  <si>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</si>
  <si>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</si>
  <si>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</si>
  <si>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</si>
  <si>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</si>
  <si>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</si>
  <si>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</si>
  <si>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</si>
  <si>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</si>
  <si>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</si>
  <si>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</si>
  <si>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</si>
  <si>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</si>
  <si>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</si>
  <si>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</si>
  <si>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</si>
  <si>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</si>
  <si>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</si>
  <si>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</si>
  <si>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</si>
  <si>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</si>
  <si>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</si>
  <si>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</si>
  <si>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</si>
  <si>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</si>
  <si>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</si>
  <si>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</si>
  <si>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</si>
  <si>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</si>
  <si>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</si>
  <si>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</si>
  <si>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</si>
  <si>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</si>
  <si>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</si>
  <si>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</si>
  <si>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</si>
  <si>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</si>
  <si>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</si>
  <si>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</si>
  <si>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</si>
  <si>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</si>
  <si>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</si>
  <si>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</si>
  <si>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</si>
  <si>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</si>
  <si>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</si>
  <si>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</si>
  <si>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</si>
  <si>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</si>
  <si>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</si>
  <si>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</si>
  <si>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</si>
  <si>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</si>
  <si>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</si>
  <si>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</si>
  <si>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</si>
  <si>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</si>
  <si>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</si>
  <si>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</si>
  <si>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</si>
  <si>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</si>
  <si>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</si>
  <si>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</si>
  <si>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</si>
  <si>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</si>
  <si>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</si>
  <si>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</si>
  <si>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</si>
  <si>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</si>
  <si>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</si>
  <si>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</si>
  <si>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</si>
  <si>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</si>
  <si>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</si>
  <si>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</si>
  <si>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</si>
  <si>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</si>
  <si>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</si>
  <si>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</si>
  <si>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</si>
  <si>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</si>
  <si>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</si>
  <si>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</si>
  <si>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</si>
  <si>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</si>
  <si>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</si>
  <si>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</si>
  <si>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</si>
  <si>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</si>
  <si>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</si>
  <si>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</si>
  <si>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</si>
  <si>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</si>
  <si>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</si>
  <si>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</si>
  <si>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</si>
  <si>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</si>
  <si>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</si>
  <si>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</si>
  <si>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</si>
  <si>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</si>
  <si>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</si>
  <si>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</si>
  <si>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</si>
  <si>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</si>
  <si>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</si>
  <si>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</si>
  <si>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</si>
  <si>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</si>
  <si>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</si>
  <si>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</si>
  <si>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</si>
  <si>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</si>
  <si>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</si>
  <si>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</si>
  <si>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</si>
  <si>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</si>
  <si>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</si>
  <si>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</si>
  <si>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</si>
  <si>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</si>
  <si>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</si>
  <si>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</si>
  <si>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</si>
  <si>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</si>
  <si>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</si>
  <si>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</si>
  <si>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</si>
  <si>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</si>
  <si>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</si>
  <si>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</si>
  <si>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</si>
  <si>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</si>
  <si>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</si>
  <si>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</si>
  <si>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</si>
  <si>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</si>
  <si>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</si>
  <si>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</si>
  <si>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</si>
  <si>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</si>
  <si>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</si>
  <si>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</si>
  <si>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</si>
  <si>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</si>
  <si>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</si>
  <si>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</si>
  <si>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</si>
  <si>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</si>
  <si>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</si>
  <si>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</si>
  <si>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</si>
  <si>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</si>
  <si>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</si>
  <si>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</si>
  <si>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</si>
  <si>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</si>
  <si>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</si>
  <si>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</si>
  <si>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</si>
  <si>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</si>
  <si>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</si>
  <si>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</si>
  <si>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</si>
  <si>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</si>
  <si>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</si>
  <si>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</si>
  <si>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</si>
  <si>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</si>
  <si>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</si>
  <si>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</si>
  <si>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</si>
  <si>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</si>
  <si>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</si>
  <si>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</si>
  <si>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</si>
  <si>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</si>
  <si>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</si>
  <si>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</si>
  <si>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</si>
  <si>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</si>
  <si>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</si>
  <si>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</si>
  <si>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</si>
  <si>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</si>
  <si>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</si>
  <si>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</si>
  <si>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</si>
  <si>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</si>
  <si>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</si>
  <si>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</si>
  <si>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</si>
  <si>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</si>
  <si>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</si>
  <si>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</si>
  <si>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</si>
  <si>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</si>
  <si>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</si>
  <si>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</si>
  <si>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</si>
  <si>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</si>
  <si>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</si>
  <si>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</si>
  <si>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</si>
  <si>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</si>
  <si>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</si>
  <si>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</si>
  <si>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</si>
  <si>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</si>
  <si>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</si>
  <si>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</si>
  <si>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</si>
  <si>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</si>
  <si>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</si>
  <si>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</si>
  <si>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</si>
  <si>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</si>
  <si>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</si>
  <si>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</si>
  <si>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</si>
  <si>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</si>
  <si>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</si>
  <si>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</si>
  <si>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</si>
  <si>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</si>
  <si>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</si>
  <si>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</si>
  <si>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</si>
  <si>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</si>
  <si>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</si>
  <si>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</si>
  <si>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</si>
  <si>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</si>
  <si>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</si>
  <si>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</si>
  <si>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</si>
  <si>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</si>
  <si>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</si>
  <si>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</si>
  <si>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</si>
  <si>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</si>
  <si>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</si>
  <si>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</si>
  <si>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</si>
  <si>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</si>
  <si>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</si>
  <si>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</si>
  <si>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</si>
  <si>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</si>
  <si>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</si>
  <si>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</si>
  <si>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</si>
  <si>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</si>
  <si>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</si>
  <si>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</si>
  <si>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</si>
  <si>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</si>
  <si>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</si>
  <si>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</si>
  <si>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</si>
  <si>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</si>
  <si>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</si>
  <si>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</si>
  <si>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</si>
  <si>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</si>
  <si>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</si>
  <si>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</si>
  <si>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</si>
  <si>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</si>
  <si>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</si>
  <si>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</si>
  <si>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</si>
  <si>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</si>
  <si>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</si>
  <si>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</si>
  <si>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</si>
  <si>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</si>
  <si>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</si>
  <si>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</si>
  <si>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</si>
  <si>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</si>
  <si>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</si>
  <si>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</si>
  <si>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</si>
  <si>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</si>
  <si>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</si>
  <si>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</si>
  <si>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</si>
  <si>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</si>
  <si>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</si>
  <si>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</si>
  <si>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</si>
  <si>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</si>
  <si>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</si>
  <si>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</si>
  <si>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</si>
  <si>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</si>
  <si>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</si>
  <si>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</si>
  <si>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</si>
  <si>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</si>
  <si>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</si>
  <si>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</si>
  <si>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</si>
  <si>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</si>
  <si>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</si>
  <si>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</si>
  <si>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</si>
  <si>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</si>
  <si>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</si>
  <si>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</si>
  <si>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</si>
  <si>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</si>
  <si>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</si>
  <si>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</si>
  <si>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</si>
  <si>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</si>
  <si>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</si>
  <si>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</si>
  <si>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</si>
  <si>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</si>
  <si>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</si>
  <si>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</si>
  <si>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</si>
  <si>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</si>
  <si>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</si>
  <si>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</si>
  <si>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</si>
  <si>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</si>
  <si>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</si>
  <si>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</si>
  <si>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</si>
  <si>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</si>
  <si>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</si>
  <si>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</si>
  <si>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</si>
  <si>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</si>
  <si>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</si>
  <si>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</si>
  <si>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</si>
  <si>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</si>
  <si>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</si>
  <si>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</si>
  <si>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</si>
  <si>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</si>
  <si>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</si>
  <si>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</si>
  <si>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</si>
  <si>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</si>
  <si>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</si>
  <si>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</si>
  <si>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</si>
  <si>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</si>
  <si>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</si>
  <si>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</si>
  <si>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</si>
  <si>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</si>
  <si>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</si>
  <si>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</si>
  <si>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</si>
  <si>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</si>
  <si>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</si>
  <si>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</si>
  <si>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</si>
  <si>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</si>
  <si>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</si>
  <si>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</si>
  <si>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</si>
  <si>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</si>
  <si>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</si>
  <si>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</si>
  <si>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</si>
  <si>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</si>
  <si>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</si>
  <si>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</si>
  <si>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</si>
  <si>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</si>
  <si>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</si>
  <si>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</si>
  <si>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</si>
  <si>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</si>
  <si>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</si>
  <si>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</si>
  <si>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</si>
  <si>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</si>
  <si>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</si>
  <si>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</si>
  <si>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</si>
  <si>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</si>
  <si>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</si>
  <si>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</si>
  <si>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</si>
  <si>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</si>
  <si>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</si>
  <si>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</si>
  <si>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</si>
  <si>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</si>
  <si>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</si>
  <si>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</si>
  <si>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</si>
  <si>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</si>
  <si>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</si>
  <si>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</si>
  <si>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</si>
  <si>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</si>
  <si>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</si>
  <si>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</si>
  <si>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</si>
  <si>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</si>
  <si>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</si>
  <si>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</si>
  <si>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</si>
  <si>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</si>
  <si>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</si>
  <si>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</si>
  <si>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</si>
  <si>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</si>
  <si>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</si>
  <si>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</si>
  <si>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</si>
  <si>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</si>
  <si>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</si>
  <si>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</si>
  <si>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</si>
  <si>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</si>
  <si>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</si>
  <si>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</si>
  <si>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</si>
  <si>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</si>
  <si>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</si>
  <si>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</si>
  <si>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</si>
  <si>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</si>
  <si>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</si>
  <si>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</si>
  <si>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</si>
  <si>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</si>
  <si>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</si>
  <si>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</si>
  <si>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</si>
  <si>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</si>
  <si>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</si>
  <si>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</si>
  <si>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</si>
  <si>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</si>
  <si>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</si>
  <si>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</si>
  <si>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</si>
  <si>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</si>
  <si>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</si>
  <si>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</si>
  <si>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</si>
  <si>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</si>
  <si>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</si>
  <si>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</si>
  <si>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</si>
  <si>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</si>
  <si>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</si>
  <si>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</si>
  <si>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</si>
  <si>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</si>
  <si>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</si>
  <si>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</si>
  <si>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</si>
  <si>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</si>
  <si>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</si>
  <si>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</si>
  <si>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</si>
  <si>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</si>
  <si>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</si>
  <si>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</si>
  <si>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</si>
  <si>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</si>
  <si>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</si>
  <si>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</si>
  <si>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</si>
  <si>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</si>
  <si>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</si>
  <si>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</si>
  <si>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</si>
  <si>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</si>
  <si>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</si>
  <si>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</si>
  <si>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</si>
  <si>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</si>
  <si>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</si>
  <si>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</si>
  <si>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</si>
  <si>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</si>
  <si>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</si>
  <si>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</si>
  <si>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</si>
  <si>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</si>
  <si>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</si>
  <si>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</si>
  <si>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</si>
  <si>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</si>
  <si>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</si>
  <si>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</si>
  <si>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</si>
  <si>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</si>
  <si>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</si>
  <si>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</si>
  <si>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</si>
  <si>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</si>
  <si>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</si>
  <si>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</si>
  <si>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</si>
  <si>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</si>
  <si>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</si>
  <si>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</si>
  <si>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</si>
  <si>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</si>
  <si>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</si>
  <si>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</si>
  <si>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</si>
  <si>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</si>
  <si>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</si>
  <si>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</si>
  <si>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</si>
  <si>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</si>
  <si>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</si>
  <si>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</si>
  <si>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</si>
  <si>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</si>
  <si>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</si>
  <si>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</si>
  <si>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</si>
  <si>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</si>
  <si>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</si>
  <si>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</si>
  <si>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</si>
  <si>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</si>
  <si>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</si>
  <si>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</si>
  <si>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</si>
  <si>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</si>
  <si>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</si>
  <si>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</si>
  <si>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</si>
  <si>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</si>
  <si>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</si>
  <si>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</si>
  <si>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</si>
  <si>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</si>
  <si>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</si>
  <si>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</si>
  <si>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</si>
  <si>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</si>
  <si>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</si>
  <si>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</si>
  <si>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</si>
  <si>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</si>
  <si>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</si>
  <si>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</si>
  <si>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</si>
  <si>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</si>
  <si>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</si>
  <si>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</si>
  <si>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</si>
  <si>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</si>
  <si>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</si>
  <si>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</si>
  <si>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</si>
  <si>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</si>
  <si>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</si>
  <si>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</si>
  <si>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</si>
  <si>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</si>
  <si>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</si>
  <si>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</si>
  <si>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</si>
  <si>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</si>
  <si>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</si>
  <si>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</si>
  <si>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</si>
  <si>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</si>
  <si>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</si>
  <si>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</si>
  <si>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</si>
  <si>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</si>
  <si>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</si>
  <si>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</si>
  <si>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</si>
  <si>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</si>
  <si>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</si>
  <si>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</si>
  <si>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</si>
  <si>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</si>
  <si>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</si>
  <si>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</si>
  <si>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</si>
  <si>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</si>
  <si>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</si>
  <si>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</si>
  <si>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</si>
  <si>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</si>
  <si>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</si>
  <si>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</si>
  <si>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</si>
  <si>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</si>
  <si>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</si>
  <si>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</si>
  <si>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</si>
  <si>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</si>
  <si>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</si>
  <si>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</si>
  <si>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</si>
  <si>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</si>
  <si>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</si>
  <si>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</si>
  <si>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</si>
  <si>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</si>
  <si>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</si>
  <si>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</si>
  <si>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</si>
  <si>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</si>
  <si>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</si>
  <si>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</si>
  <si>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</si>
  <si>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</si>
  <si>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</si>
  <si>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</si>
  <si>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</si>
  <si>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</si>
  <si>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</si>
  <si>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</si>
  <si>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</si>
  <si>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</si>
  <si>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</si>
  <si>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</si>
  <si>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</si>
  <si>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</si>
  <si>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</si>
  <si>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</si>
  <si>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</si>
  <si>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</si>
  <si>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</si>
  <si>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</si>
  <si>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</si>
  <si>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</si>
  <si>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</si>
  <si>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</si>
  <si>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</si>
  <si>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</si>
  <si>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</si>
  <si>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</si>
  <si>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</si>
  <si>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</si>
  <si>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</si>
  <si>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</si>
  <si>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</si>
  <si>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</si>
  <si>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</si>
  <si>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</si>
  <si>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</si>
  <si>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</si>
  <si>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</si>
  <si>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</si>
  <si>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</si>
  <si>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</si>
  <si>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</si>
  <si>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</si>
  <si>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</si>
  <si>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</si>
  <si>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</si>
  <si>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</si>
  <si>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</si>
  <si>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</si>
  <si>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</si>
  <si>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</si>
  <si>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</si>
  <si>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</si>
  <si>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</si>
  <si>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</si>
  <si>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</si>
  <si>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</si>
  <si>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</si>
  <si>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</si>
  <si>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</si>
  <si>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</si>
  <si>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</si>
  <si>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</si>
  <si>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</si>
  <si>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</si>
  <si>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</si>
  <si>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</si>
  <si>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</si>
  <si>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</si>
  <si>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</si>
  <si>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</si>
  <si>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</si>
  <si>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</si>
  <si>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</si>
  <si>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</si>
  <si>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</si>
  <si>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</si>
  <si>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</si>
  <si>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</si>
  <si>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</si>
  <si>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</si>
  <si>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</si>
  <si>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</si>
  <si>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</si>
  <si>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</si>
  <si>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</si>
  <si>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</si>
  <si>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</si>
  <si>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</si>
  <si>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</si>
  <si>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</si>
  <si>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</si>
  <si>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</si>
  <si>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</si>
  <si>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</si>
  <si>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</si>
  <si>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</si>
  <si>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</si>
  <si>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</si>
  <si>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</si>
  <si>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</si>
  <si>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</si>
  <si>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</si>
  <si>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</si>
  <si>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</si>
  <si>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</si>
  <si>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</si>
  <si>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</si>
  <si>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</si>
  <si>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</si>
  <si>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</si>
  <si>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</si>
  <si>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</si>
  <si>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</si>
  <si>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</si>
  <si>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</si>
  <si>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</si>
  <si>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</si>
  <si>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</si>
  <si>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</si>
  <si>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</si>
  <si>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</si>
  <si>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</si>
  <si>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</si>
  <si>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</si>
  <si>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</si>
  <si>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</si>
  <si>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</si>
  <si>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</si>
  <si>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</si>
  <si>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</si>
  <si>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</si>
  <si>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</si>
  <si>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</si>
  <si>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</si>
  <si>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</si>
  <si>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</si>
  <si>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</si>
  <si>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</si>
  <si>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</si>
  <si>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</si>
  <si>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</si>
  <si>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</si>
  <si>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</si>
  <si>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</si>
  <si>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</si>
  <si>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</si>
  <si>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</si>
  <si>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</si>
  <si>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</si>
  <si>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</si>
  <si>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</si>
  <si>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</si>
  <si>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</si>
  <si>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</si>
  <si>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</si>
  <si>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</si>
  <si>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</si>
  <si>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</si>
  <si>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</si>
  <si>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</si>
  <si>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</si>
  <si>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</si>
  <si>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</si>
  <si>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</si>
  <si>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</si>
  <si>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</si>
  <si>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</si>
  <si>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</si>
  <si>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</si>
  <si>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</si>
  <si>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</si>
  <si>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</si>
  <si>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</si>
  <si>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</si>
  <si>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</si>
  <si>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</si>
  <si>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</si>
  <si>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</si>
  <si>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</si>
  <si>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</si>
  <si>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</si>
  <si>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</si>
  <si>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</si>
  <si>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</si>
  <si>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</si>
  <si>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</si>
  <si>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</si>
  <si>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</si>
  <si>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</si>
  <si>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</si>
  <si>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</si>
  <si>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</si>
  <si>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</si>
  <si>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</si>
  <si>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</si>
  <si>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</si>
  <si>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</si>
  <si>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</si>
  <si>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</si>
  <si>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</si>
  <si>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</si>
  <si>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</si>
  <si>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</si>
  <si>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</si>
  <si>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</si>
  <si>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</si>
  <si>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</si>
  <si>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</si>
  <si>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</si>
  <si>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</si>
  <si>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</si>
  <si>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</si>
  <si>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</si>
  <si>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</si>
  <si>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</si>
  <si>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</si>
  <si>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</si>
  <si>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</si>
  <si>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</si>
  <si>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</si>
  <si>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</si>
  <si>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</si>
  <si>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</si>
  <si>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</si>
  <si>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</si>
  <si>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</si>
  <si>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</si>
  <si>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</si>
  <si>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</si>
  <si>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</si>
  <si>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</si>
  <si>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</si>
  <si>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</si>
  <si>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</si>
  <si>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</si>
  <si>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</si>
  <si>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</si>
  <si>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</si>
  <si>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</si>
  <si>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</si>
  <si>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</si>
  <si>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</si>
  <si>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</si>
  <si>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</si>
  <si>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</si>
  <si>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</si>
  <si>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</si>
  <si>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</si>
  <si>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</si>
  <si>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</si>
  <si>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</si>
  <si>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</si>
  <si>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</si>
  <si>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</si>
  <si>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</si>
  <si>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</si>
  <si>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</si>
  <si>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</si>
  <si>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</si>
  <si>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</si>
  <si>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</si>
  <si>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</si>
  <si>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</si>
  <si>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</si>
  <si>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</si>
  <si>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</si>
  <si>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</si>
  <si>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</si>
  <si>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</si>
  <si>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</si>
  <si>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</si>
  <si>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</si>
  <si>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</si>
  <si>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</si>
  <si>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</si>
  <si>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</si>
  <si>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</si>
  <si>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</si>
  <si>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</si>
  <si>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</si>
  <si>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</si>
  <si>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</si>
  <si>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</si>
  <si>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</si>
  <si>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</si>
  <si>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</si>
  <si>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</si>
  <si>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</si>
  <si>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</si>
  <si>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</si>
  <si>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</si>
  <si>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</si>
  <si>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</si>
  <si>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</si>
  <si>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</si>
  <si>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</si>
  <si>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</si>
  <si>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</si>
  <si>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</si>
  <si>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</si>
  <si>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</si>
  <si>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</si>
  <si>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</si>
  <si>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</si>
  <si>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</si>
  <si>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</si>
  <si>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</si>
  <si>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</si>
  <si>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</si>
  <si>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</si>
  <si>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</si>
  <si>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</si>
  <si>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</si>
  <si>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</si>
  <si>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</si>
  <si>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</si>
  <si>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</si>
  <si>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</si>
  <si>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</si>
  <si>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</si>
  <si>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</si>
  <si>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</si>
  <si>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</si>
  <si>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</si>
  <si>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</si>
  <si>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</si>
  <si>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</si>
  <si>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</si>
  <si>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</si>
  <si>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</si>
  <si>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</si>
  <si>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</si>
  <si>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</si>
  <si>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</si>
  <si>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</si>
  <si>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</si>
  <si>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</si>
  <si>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</si>
  <si>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</si>
  <si>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</si>
  <si>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</si>
  <si>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</si>
  <si>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</si>
  <si>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</si>
  <si>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</si>
  <si>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</si>
  <si>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</si>
  <si>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</si>
  <si>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</si>
  <si>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</si>
  <si>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</si>
  <si>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</si>
  <si>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</si>
  <si>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</si>
  <si>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</si>
  <si>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</si>
  <si>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</si>
  <si>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</si>
  <si>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</si>
  <si>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</si>
  <si>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</si>
  <si>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</si>
  <si>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</si>
  <si>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</si>
  <si>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</si>
  <si>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</si>
  <si>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</si>
  <si>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</si>
  <si>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</si>
  <si>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</si>
  <si>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</si>
  <si>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</si>
  <si>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</si>
  <si>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</si>
  <si>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</si>
  <si>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</si>
  <si>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</si>
  <si>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</si>
  <si>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</si>
  <si>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</si>
  <si>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</si>
  <si>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</si>
  <si>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</si>
  <si>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</si>
  <si>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</si>
  <si>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</si>
  <si>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</si>
  <si>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</si>
  <si>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</si>
  <si>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</si>
  <si>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</si>
  <si>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</si>
  <si>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</si>
  <si>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</si>
  <si>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</si>
  <si>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</si>
  <si>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</si>
  <si>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</si>
  <si>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</si>
  <si>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</si>
  <si>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</si>
  <si>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</si>
  <si>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</si>
  <si>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</si>
  <si>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</si>
  <si>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</si>
  <si>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</si>
  <si>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</si>
  <si>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</si>
  <si>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</si>
  <si>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</si>
  <si>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</si>
  <si>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</si>
  <si>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</si>
  <si>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</si>
  <si>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</si>
  <si>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</si>
  <si>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</si>
  <si>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</si>
  <si>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</si>
  <si>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</si>
  <si>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</si>
  <si>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</si>
  <si>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</si>
  <si>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</si>
  <si>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</si>
  <si>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</si>
  <si>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</si>
  <si>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</si>
  <si>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</si>
  <si>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</si>
  <si>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</si>
  <si>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</si>
  <si>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</si>
  <si>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</si>
  <si>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</si>
  <si>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</si>
  <si>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</si>
  <si>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</si>
  <si>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</si>
  <si>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</si>
  <si>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</si>
  <si>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</si>
  <si>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</si>
  <si>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</si>
  <si>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</si>
  <si>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</si>
  <si>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</si>
  <si>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</si>
  <si>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</si>
  <si>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</si>
  <si>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</si>
  <si>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</si>
  <si>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</si>
  <si>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</si>
  <si>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</si>
  <si>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</si>
  <si>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</si>
  <si>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</si>
  <si>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</si>
  <si>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</si>
  <si>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</si>
  <si>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</si>
  <si>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</si>
  <si>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</si>
  <si>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</si>
  <si>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</si>
  <si>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</si>
  <si>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</si>
  <si>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</si>
  <si>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</si>
  <si>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</si>
  <si>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</si>
  <si>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</si>
  <si>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</si>
  <si>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</si>
  <si>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</si>
  <si>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</si>
  <si>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</si>
  <si>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</si>
  <si>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</si>
  <si>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</si>
  <si>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</si>
  <si>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</si>
  <si>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</si>
  <si>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</si>
  <si>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</si>
  <si>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</si>
  <si>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</si>
  <si>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</si>
  <si>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</si>
  <si>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</si>
  <si>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</si>
  <si>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</si>
  <si>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</si>
  <si>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</si>
  <si>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</si>
  <si>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</si>
  <si>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</si>
  <si>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</si>
  <si>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</si>
  <si>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</si>
  <si>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</si>
  <si>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</si>
  <si>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</si>
  <si>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</si>
  <si>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</si>
  <si>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</si>
  <si>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</si>
  <si>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</si>
  <si>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</si>
  <si>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</si>
  <si>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</si>
  <si>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</si>
  <si>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</si>
  <si>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</si>
  <si>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</si>
  <si>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</si>
  <si>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</si>
  <si>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</si>
  <si>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</si>
  <si>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</si>
  <si>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</si>
  <si>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</si>
  <si>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</si>
  <si>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</si>
  <si>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</si>
  <si>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</si>
  <si>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</si>
  <si>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</si>
  <si>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</si>
  <si>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</si>
  <si>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</si>
  <si>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</si>
  <si>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</si>
  <si>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</si>
  <si>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</si>
  <si>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</si>
  <si>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</si>
  <si>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</si>
  <si>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</si>
  <si>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</si>
  <si>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</si>
  <si>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</si>
  <si>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</si>
  <si>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</si>
  <si>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</si>
  <si>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</si>
  <si>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</si>
  <si>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</si>
  <si>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</si>
  <si>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</si>
  <si>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</si>
  <si>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</si>
  <si>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</si>
  <si>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</si>
  <si>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</si>
  <si>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</si>
  <si>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</si>
  <si>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</si>
  <si>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</si>
  <si>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</si>
  <si>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</si>
  <si>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</si>
  <si>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</si>
  <si>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</si>
  <si>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</si>
  <si>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</si>
  <si>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</si>
  <si>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</si>
  <si>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</si>
  <si>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</si>
  <si>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</si>
  <si>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</si>
  <si>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</si>
  <si>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</si>
  <si>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</si>
  <si>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</si>
  <si>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</si>
  <si>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</si>
  <si>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</si>
  <si>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</si>
  <si>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</si>
  <si>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</si>
  <si>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</si>
  <si>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</si>
  <si>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</si>
  <si>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</si>
  <si>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</si>
  <si>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</si>
  <si>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</si>
  <si>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</si>
  <si>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</si>
  <si>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</si>
  <si>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</si>
  <si>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</si>
  <si>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</si>
  <si>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</si>
  <si>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</si>
  <si>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</si>
  <si>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</si>
  <si>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</si>
  <si>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</si>
  <si>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</si>
  <si>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</si>
  <si>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</si>
  <si>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</si>
  <si>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</si>
  <si>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</si>
  <si>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</si>
  <si>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</si>
  <si>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</si>
  <si>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</si>
  <si>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</si>
  <si>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</si>
  <si>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</si>
  <si>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</si>
  <si>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</si>
  <si>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</si>
  <si>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</si>
  <si>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</si>
  <si>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</si>
  <si>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</si>
  <si>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</si>
  <si>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</si>
  <si>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</si>
  <si>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</si>
  <si>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</si>
  <si>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</si>
  <si>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</si>
  <si>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</si>
  <si>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</si>
  <si>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</si>
  <si>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</si>
  <si>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</si>
  <si>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</si>
  <si>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</si>
  <si>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</si>
  <si>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</si>
  <si>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</si>
  <si>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</si>
  <si>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</si>
  <si>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</si>
  <si>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</si>
  <si>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</si>
  <si>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</si>
  <si>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</si>
  <si>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</si>
  <si>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</si>
  <si>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</si>
  <si>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</si>
  <si>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</si>
  <si>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</si>
  <si>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</si>
  <si>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</si>
  <si>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</si>
  <si>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</si>
  <si>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</si>
  <si>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</si>
  <si>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</si>
  <si>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</si>
  <si>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</si>
  <si>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</si>
  <si>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</si>
  <si>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</si>
  <si>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</si>
  <si>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</si>
  <si>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</si>
  <si>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</si>
  <si>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</si>
  <si>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</si>
  <si>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</si>
  <si>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</si>
  <si>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</si>
  <si>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</si>
  <si>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</si>
  <si>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</si>
  <si>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</si>
  <si>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</si>
  <si>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</si>
  <si>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</si>
  <si>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</si>
  <si>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</si>
  <si>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</si>
  <si>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</si>
  <si>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</si>
  <si>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</si>
  <si>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</si>
  <si>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</si>
  <si>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</si>
  <si>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</si>
  <si>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</si>
  <si>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</si>
  <si>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</si>
  <si>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</si>
  <si>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</si>
  <si>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</si>
  <si>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</si>
  <si>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</si>
  <si>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</si>
  <si>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</si>
  <si>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</si>
  <si>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</si>
  <si>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</si>
  <si>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</si>
  <si>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</si>
  <si>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</si>
  <si>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</si>
  <si>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</si>
  <si>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</si>
  <si>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</si>
  <si>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</si>
  <si>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</si>
  <si>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</si>
  <si>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</si>
  <si>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</si>
  <si>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</si>
  <si>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</si>
  <si>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</si>
  <si>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</si>
  <si>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</si>
  <si>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</si>
  <si>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</si>
  <si>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</si>
  <si>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</si>
  <si>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</si>
  <si>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</si>
  <si>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</si>
  <si>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</si>
  <si>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</si>
  <si>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</si>
  <si>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</si>
  <si>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</si>
  <si>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</si>
  <si>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</si>
  <si>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</si>
  <si>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</si>
  <si>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</si>
  <si>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</si>
  <si>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</si>
  <si>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</si>
  <si>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</si>
  <si>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</si>
  <si>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</si>
  <si>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</si>
  <si>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</si>
  <si>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</si>
  <si>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</si>
  <si>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</si>
  <si>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</si>
  <si>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</si>
  <si>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</si>
  <si>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</si>
  <si>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</si>
  <si>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</si>
  <si>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</si>
  <si>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</si>
  <si>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</si>
  <si>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</si>
  <si>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</si>
  <si>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</si>
  <si>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</si>
  <si>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</si>
  <si>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</si>
  <si>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</si>
  <si>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</si>
  <si>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</si>
  <si>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</si>
  <si>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</si>
  <si>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</si>
  <si>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</si>
  <si>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</si>
  <si>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</si>
  <si>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</si>
  <si>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</si>
  <si>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</si>
  <si>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</si>
  <si>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</si>
  <si>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</si>
  <si>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</si>
  <si>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</si>
  <si>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</si>
  <si>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</si>
  <si>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</si>
  <si>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</si>
  <si>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</si>
  <si>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</si>
  <si>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</si>
  <si>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</si>
  <si>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</si>
  <si>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</si>
  <si>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</si>
  <si>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</si>
  <si>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</si>
  <si>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</si>
  <si>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</si>
  <si>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</si>
  <si>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</si>
  <si>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</si>
  <si>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</si>
  <si>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</si>
  <si>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</si>
  <si>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</si>
  <si>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</si>
  <si>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</si>
  <si>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</si>
  <si>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</si>
  <si>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</si>
  <si>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</si>
  <si>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</si>
  <si>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</si>
  <si>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</si>
  <si>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</si>
  <si>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</si>
  <si>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</si>
  <si>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</si>
  <si>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</si>
  <si>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</si>
  <si>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</si>
  <si>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</si>
  <si>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</si>
  <si>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</si>
  <si>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</si>
  <si>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</si>
  <si>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</si>
  <si>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</si>
  <si>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</si>
  <si>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</si>
  <si>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</si>
  <si>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</si>
  <si>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</si>
  <si>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</si>
  <si>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</si>
  <si>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</si>
  <si>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</si>
  <si>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</si>
  <si>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</si>
  <si>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</si>
  <si>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</si>
  <si>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</si>
  <si>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</si>
  <si>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</si>
  <si>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</si>
  <si>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</si>
  <si>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</si>
  <si>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</si>
  <si>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</si>
  <si>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</si>
  <si>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</si>
  <si>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</si>
  <si>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</si>
  <si>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</si>
  <si>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</si>
  <si>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</si>
  <si>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</si>
  <si>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</si>
  <si>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</si>
  <si>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</si>
  <si>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</si>
  <si>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</si>
  <si>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</si>
  <si>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</si>
  <si>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</si>
  <si>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</si>
  <si>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</si>
  <si>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</si>
  <si>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</si>
  <si>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</si>
  <si>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</si>
  <si>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</si>
  <si>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</si>
  <si>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</si>
  <si>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</si>
  <si>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</si>
  <si>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</si>
  <si>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</si>
  <si>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</si>
  <si>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</si>
  <si>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</si>
  <si>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</si>
  <si>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</si>
  <si>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</si>
  <si>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</si>
  <si>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</si>
  <si>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</si>
  <si>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</si>
  <si>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</si>
  <si>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</si>
  <si>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</si>
  <si>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</si>
  <si>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</si>
  <si>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</si>
  <si>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</si>
  <si>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</si>
  <si>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</si>
  <si>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</si>
  <si>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</si>
  <si>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</si>
  <si>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</si>
  <si>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</si>
  <si>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</si>
  <si>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</si>
  <si>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</si>
  <si>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</si>
  <si>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</si>
  <si>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</si>
  <si>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</si>
  <si>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</si>
  <si>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</si>
  <si>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</si>
  <si>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</si>
  <si>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</si>
  <si>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</si>
  <si>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</si>
  <si>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</si>
  <si>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</si>
  <si>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</si>
  <si>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</si>
  <si>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</si>
  <si>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</si>
  <si>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</si>
  <si>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</si>
  <si>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</si>
  <si>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</si>
  <si>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</si>
  <si>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</si>
  <si>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</si>
  <si>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</si>
  <si>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</si>
  <si>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</si>
  <si>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</si>
  <si>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</si>
  <si>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</si>
  <si>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</si>
  <si>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</si>
  <si>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</si>
  <si>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</si>
  <si>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</si>
  <si>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</si>
  <si>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</si>
  <si>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</si>
  <si>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</si>
  <si>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</si>
  <si>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</si>
  <si>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</si>
  <si>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</si>
  <si>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</si>
  <si>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</si>
  <si>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</si>
  <si>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</si>
  <si>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</si>
  <si>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</si>
  <si>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</si>
  <si>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</si>
  <si>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</si>
  <si>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</si>
  <si>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</si>
  <si>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</si>
  <si>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</si>
  <si>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</si>
  <si>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</si>
  <si>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</si>
  <si>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</si>
  <si>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</si>
  <si>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</si>
  <si>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</si>
  <si>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</si>
  <si>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</si>
  <si>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</si>
  <si>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</si>
  <si>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</si>
  <si>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</si>
  <si>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</si>
  <si>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</si>
  <si>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</si>
  <si>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</si>
  <si>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</si>
  <si>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</si>
  <si>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</si>
  <si>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</si>
  <si>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</si>
  <si>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</si>
  <si>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</si>
  <si>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</si>
  <si>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</si>
  <si>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</si>
  <si>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</si>
  <si>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</si>
  <si>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</si>
  <si>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</si>
  <si>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</si>
  <si>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</si>
  <si>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</si>
  <si>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</si>
  <si>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</si>
  <si>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</si>
  <si>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</si>
  <si>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</si>
  <si>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</si>
  <si>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</si>
  <si>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</si>
  <si>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</si>
  <si>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</si>
  <si>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</si>
  <si>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</si>
  <si>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</si>
  <si>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</si>
  <si>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</si>
  <si>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</si>
  <si>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</si>
  <si>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</si>
  <si>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</si>
  <si>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</si>
  <si>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</si>
  <si>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</si>
  <si>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</si>
  <si>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</si>
  <si>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</si>
  <si>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</si>
  <si>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</si>
  <si>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</si>
  <si>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</si>
  <si>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</si>
  <si>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</si>
  <si>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</si>
  <si>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</si>
  <si>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</si>
  <si>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</si>
  <si>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</si>
  <si>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</si>
  <si>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</si>
  <si>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</si>
  <si>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</si>
  <si>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</si>
  <si>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</si>
  <si>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</si>
  <si>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</si>
  <si>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</si>
  <si>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</si>
  <si>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</si>
  <si>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</si>
  <si>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</si>
  <si>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</si>
  <si>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</si>
  <si>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</si>
  <si>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</si>
  <si>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</si>
  <si>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</si>
  <si>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</si>
  <si>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</si>
  <si>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</si>
  <si>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</si>
  <si>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</si>
  <si>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</si>
  <si>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</si>
  <si>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</si>
  <si>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</si>
  <si>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</si>
  <si>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</si>
  <si>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</si>
  <si>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</si>
  <si>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</si>
  <si>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</si>
  <si>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</si>
  <si>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</si>
  <si>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</si>
  <si>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</si>
  <si>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</si>
  <si>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</si>
  <si>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</si>
  <si>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</si>
  <si>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</si>
  <si>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</si>
  <si>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</si>
  <si>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</si>
  <si>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</si>
  <si>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</si>
  <si>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</si>
  <si>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</si>
  <si>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</si>
  <si>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</si>
  <si>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</si>
  <si>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</si>
  <si>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</si>
  <si>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</si>
  <si>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</si>
  <si>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</si>
  <si>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</si>
  <si>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</si>
  <si>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</si>
  <si>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</si>
  <si>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</si>
  <si>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</si>
  <si>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</si>
  <si>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</si>
  <si>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</si>
  <si>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</si>
  <si>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</si>
  <si>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</si>
  <si>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</si>
  <si>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</si>
  <si>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</si>
  <si>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</si>
  <si>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</si>
  <si>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</si>
  <si>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</si>
  <si>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</si>
  <si>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</si>
  <si>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</si>
  <si>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</si>
  <si>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</si>
  <si>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</si>
  <si>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</si>
  <si>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</si>
  <si>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</si>
  <si>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</si>
  <si>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</si>
  <si>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</si>
  <si>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</si>
  <si>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</si>
  <si>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</si>
  <si>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</si>
  <si>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</si>
  <si>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</si>
  <si>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</si>
  <si>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</si>
  <si>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</si>
  <si>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</si>
  <si>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</si>
  <si>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</si>
  <si>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</si>
  <si>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</si>
  <si>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</si>
  <si>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</si>
  <si>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</si>
  <si>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</si>
  <si>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</si>
  <si>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</si>
  <si>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</si>
  <si>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</si>
  <si>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</si>
  <si>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</si>
  <si>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</si>
  <si>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</si>
  <si>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</si>
  <si>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</si>
  <si>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</si>
  <si>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</si>
  <si>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</si>
  <si>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</si>
  <si>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</si>
  <si>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</si>
  <si>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</si>
  <si>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</si>
  <si>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</si>
  <si>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</si>
  <si>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</si>
  <si>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</si>
  <si>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</si>
  <si>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</si>
  <si>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</si>
  <si>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</si>
  <si>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</si>
  <si>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</si>
  <si>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</si>
  <si>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</si>
  <si>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</si>
  <si>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</si>
  <si>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</si>
  <si>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</si>
  <si>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</si>
  <si>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</si>
  <si>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</si>
  <si>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</si>
  <si>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</si>
  <si>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</si>
  <si>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</si>
  <si>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</si>
  <si>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</si>
  <si>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</si>
  <si>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</si>
  <si>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</si>
  <si>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</si>
  <si>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</si>
  <si>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</si>
  <si>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</si>
  <si>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</si>
  <si>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</si>
  <si>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</si>
  <si>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</si>
  <si>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</si>
  <si>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</si>
  <si>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</si>
  <si>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</si>
  <si>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</si>
  <si>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</si>
  <si>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</si>
  <si>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</si>
  <si>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</si>
  <si>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</si>
  <si>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</si>
  <si>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</si>
  <si>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</si>
  <si>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</si>
  <si>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</si>
  <si>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</si>
  <si>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</si>
  <si>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</si>
  <si>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</si>
  <si>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</si>
  <si>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</si>
  <si>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</si>
  <si>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</si>
  <si>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</si>
  <si>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</si>
  <si>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</si>
  <si>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</si>
  <si>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</si>
  <si>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</si>
  <si>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</si>
  <si>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</si>
  <si>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</si>
  <si>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</si>
  <si>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</si>
  <si>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</si>
  <si>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</si>
  <si>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</si>
  <si>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</si>
  <si>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</si>
  <si>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</si>
  <si>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</si>
  <si>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</si>
  <si>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</si>
  <si>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</si>
  <si>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</si>
  <si>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</si>
  <si>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</si>
  <si>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</si>
  <si>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</si>
  <si>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</si>
  <si>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</si>
  <si>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</si>
  <si>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</si>
  <si>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</si>
  <si>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</si>
  <si>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</si>
  <si>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</si>
  <si>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</si>
  <si>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</si>
  <si>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</si>
  <si>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</si>
  <si>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</si>
  <si>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</si>
  <si>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</si>
  <si>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</si>
  <si>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</si>
  <si>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</si>
  <si>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</si>
  <si>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</si>
  <si>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</si>
  <si>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</si>
  <si>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</si>
  <si>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</si>
  <si>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</si>
  <si>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</si>
  <si>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</si>
  <si>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</si>
  <si>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</si>
  <si>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</si>
  <si>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</si>
  <si>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</si>
  <si>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</si>
  <si>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</si>
  <si>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</si>
  <si>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</si>
  <si>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</si>
  <si>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</si>
  <si>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</si>
  <si>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</si>
  <si>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</si>
  <si>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</si>
  <si>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</si>
  <si>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</si>
  <si>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</si>
  <si>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</si>
  <si>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</si>
  <si>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</si>
  <si>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</si>
  <si>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</si>
  <si>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</si>
  <si>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</si>
  <si>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</si>
  <si>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</si>
  <si>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</si>
  <si>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</si>
  <si>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</si>
  <si>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</si>
  <si>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</si>
  <si>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</si>
  <si>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</si>
  <si>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</si>
  <si>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</si>
  <si>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</si>
  <si>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</si>
  <si>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</si>
  <si>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</si>
  <si>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</si>
  <si>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</si>
  <si>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</si>
  <si>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</si>
  <si>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</si>
  <si>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</si>
  <si>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</si>
  <si>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</si>
  <si>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</si>
  <si>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</si>
  <si>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</si>
  <si>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</si>
  <si>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</si>
  <si>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</si>
  <si>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</si>
  <si>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</si>
  <si>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</si>
  <si>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</si>
  <si>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</si>
  <si>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</si>
  <si>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</si>
  <si>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</si>
  <si>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</si>
  <si>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</si>
  <si>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</si>
  <si>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</si>
  <si>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</si>
  <si>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</si>
  <si>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</si>
  <si>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</si>
  <si>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</si>
  <si>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</si>
  <si>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</si>
  <si>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</si>
  <si>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</si>
  <si>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</si>
  <si>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</si>
  <si>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</si>
  <si>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</si>
  <si>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</si>
  <si>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</si>
  <si>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</si>
  <si>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</si>
  <si>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</si>
  <si>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</si>
  <si>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</si>
  <si>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</si>
  <si>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</si>
  <si>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</si>
  <si>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</si>
  <si>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</si>
  <si>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</si>
  <si>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</si>
  <si>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</si>
  <si>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</si>
  <si>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</si>
  <si>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</si>
  <si>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</si>
  <si>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</si>
  <si>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</si>
  <si>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</si>
  <si>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</si>
  <si>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</si>
  <si>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</si>
  <si>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</si>
  <si>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</si>
  <si>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</si>
  <si>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</si>
  <si>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</si>
  <si>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</si>
  <si>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</si>
  <si>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</si>
  <si>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</si>
  <si>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</si>
  <si>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</si>
  <si>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</si>
  <si>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</si>
  <si>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</si>
  <si>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</si>
  <si>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</si>
  <si>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</si>
  <si>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</si>
  <si>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</si>
  <si>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</si>
  <si>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</si>
  <si>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</si>
  <si>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</si>
  <si>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</si>
  <si>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</si>
  <si>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</si>
  <si>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</si>
  <si>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</si>
  <si>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</si>
  <si>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</si>
  <si>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</si>
  <si>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</si>
  <si>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</si>
  <si>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</si>
  <si>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</si>
  <si>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</si>
  <si>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</si>
  <si>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</si>
  <si>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</si>
  <si>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</si>
  <si>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</si>
  <si>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</si>
  <si>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</si>
  <si>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</si>
  <si>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</si>
  <si>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</si>
  <si>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</si>
  <si>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</si>
  <si>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</si>
  <si>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</si>
  <si>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</si>
  <si>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</si>
  <si>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</si>
  <si>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</si>
  <si>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</si>
  <si>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</si>
  <si>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</si>
  <si>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</si>
  <si>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</si>
  <si>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</si>
  <si>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</si>
  <si>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</si>
  <si>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</si>
  <si>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</si>
  <si>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</si>
  <si>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</si>
  <si>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</si>
  <si>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</si>
  <si>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</si>
  <si>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</si>
  <si>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</si>
  <si>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</si>
  <si>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</si>
  <si>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</si>
  <si>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</si>
  <si>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</si>
  <si>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</si>
  <si>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</si>
  <si>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</si>
  <si>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</si>
  <si>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</si>
  <si>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</si>
  <si>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</si>
  <si>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</si>
  <si>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</si>
  <si>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</si>
  <si>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</si>
  <si>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</si>
  <si>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</si>
  <si>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</si>
  <si>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</si>
  <si>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</si>
  <si>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</si>
  <si>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</si>
  <si>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</si>
  <si>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</si>
  <si>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</si>
  <si>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</si>
  <si>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</si>
  <si>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</si>
  <si>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</si>
  <si>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</si>
  <si>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</si>
  <si>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</si>
  <si>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</si>
  <si>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</si>
  <si>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</si>
  <si>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</si>
  <si>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</si>
  <si>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</si>
  <si>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</si>
  <si>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</si>
  <si>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</si>
  <si>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</si>
  <si>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</si>
  <si>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</si>
  <si>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</si>
  <si>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</si>
  <si>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</si>
  <si>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</si>
  <si>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</si>
  <si>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</si>
  <si>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</si>
  <si>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</si>
  <si>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</si>
  <si>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</si>
  <si>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</si>
  <si>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</si>
  <si>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</si>
  <si>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</si>
  <si>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</si>
  <si>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</si>
  <si>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</si>
  <si>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</si>
  <si>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</si>
  <si>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</si>
  <si>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</si>
  <si>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</si>
  <si>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</si>
  <si>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</si>
  <si>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</si>
  <si>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</si>
  <si>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</si>
  <si>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</si>
  <si>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</si>
  <si>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</si>
  <si>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</si>
  <si>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</si>
  <si>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</si>
  <si>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</si>
  <si>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</si>
  <si>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</si>
  <si>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</si>
  <si>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</si>
  <si>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</si>
  <si>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</si>
  <si>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</si>
  <si>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</si>
  <si>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</si>
  <si>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</si>
  <si>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</si>
  <si>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</si>
  <si>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</si>
  <si>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</si>
  <si>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</si>
  <si>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</si>
  <si>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</si>
  <si>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</si>
  <si>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</si>
  <si>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</si>
  <si>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</si>
  <si>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</si>
  <si>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</si>
  <si>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</si>
  <si>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</si>
  <si>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</si>
  <si>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</si>
  <si>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</si>
  <si>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</si>
  <si>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</si>
  <si>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</si>
  <si>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</si>
  <si>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</si>
  <si>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</si>
  <si>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</si>
  <si>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</si>
  <si>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</si>
  <si>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</si>
  <si>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</si>
  <si>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</si>
  <si>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</si>
  <si>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</si>
  <si>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</si>
  <si>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</si>
  <si>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</si>
  <si>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</si>
  <si>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</si>
  <si>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</si>
  <si>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</si>
  <si>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</si>
  <si>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</si>
  <si>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</si>
  <si>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</si>
  <si>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</si>
  <si>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</si>
  <si>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</si>
  <si>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</si>
  <si>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</si>
  <si>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</si>
  <si>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</si>
  <si>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</si>
  <si>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</si>
  <si>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</si>
  <si>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</si>
  <si>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</si>
  <si>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</si>
  <si>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</si>
  <si>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</si>
  <si>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</si>
  <si>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</si>
  <si>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</si>
  <si>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</si>
  <si>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</si>
  <si>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</si>
  <si>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</si>
  <si>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</si>
  <si>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</si>
  <si>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</si>
  <si>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</si>
  <si>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</si>
  <si>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</si>
  <si>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</si>
  <si>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</si>
  <si>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</si>
  <si>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</si>
  <si>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</si>
  <si>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</si>
  <si>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</si>
  <si>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</si>
  <si>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</si>
  <si>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</si>
  <si>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</si>
  <si>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</si>
  <si>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</si>
  <si>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</si>
  <si>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</si>
  <si>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</si>
  <si>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</si>
  <si>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</si>
  <si>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</si>
  <si>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</si>
  <si>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</si>
  <si>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</si>
  <si>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</si>
  <si>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</si>
  <si>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</si>
  <si>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</si>
  <si>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</si>
  <si>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</si>
  <si>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</si>
  <si>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</si>
  <si>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</si>
  <si>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</si>
  <si>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</si>
  <si>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</si>
  <si>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</si>
  <si>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</si>
  <si>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</si>
  <si>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</si>
  <si>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</si>
  <si>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</si>
  <si>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</si>
  <si>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</si>
  <si>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</si>
  <si>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</si>
  <si>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</si>
  <si>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</si>
  <si>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</si>
  <si>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</si>
  <si>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</si>
  <si>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</si>
  <si>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</si>
  <si>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</si>
  <si>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</si>
  <si>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</si>
  <si>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</si>
  <si>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</si>
  <si>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</si>
  <si>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</si>
  <si>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</si>
  <si>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</si>
  <si>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</si>
  <si>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</si>
  <si>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</si>
  <si>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</si>
  <si>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</si>
  <si>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</si>
  <si>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</si>
  <si>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</si>
  <si>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</si>
  <si>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</si>
  <si>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</si>
  <si>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</si>
  <si>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</si>
  <si>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</si>
  <si>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</si>
  <si>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</si>
  <si>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</si>
  <si>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</si>
  <si>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</si>
  <si>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</si>
  <si>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</si>
  <si>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</si>
  <si>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</si>
  <si>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</si>
  <si>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</si>
  <si>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</si>
  <si>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</si>
  <si>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</si>
  <si>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</si>
  <si>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</si>
  <si>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</si>
  <si>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</si>
  <si>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</si>
  <si>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</si>
  <si>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</si>
  <si>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</si>
  <si>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</si>
  <si>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</si>
  <si>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</si>
  <si>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</si>
  <si>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</si>
  <si>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</si>
  <si>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</si>
  <si>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</si>
  <si>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</si>
  <si>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</si>
  <si>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</si>
  <si>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</si>
  <si>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</si>
  <si>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</si>
  <si>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</si>
  <si>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</si>
  <si>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</si>
  <si>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</si>
  <si>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</si>
  <si>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</si>
  <si>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</si>
  <si>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</si>
  <si>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</si>
  <si>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</si>
  <si>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</si>
  <si>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</si>
  <si>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</si>
  <si>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</si>
  <si>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</si>
  <si>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</si>
  <si>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</si>
  <si>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</si>
  <si>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</si>
  <si>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</si>
  <si>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</si>
  <si>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</si>
  <si>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</si>
  <si>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</si>
  <si>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</si>
  <si>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</si>
  <si>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</si>
  <si>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</si>
  <si>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</si>
  <si>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</si>
  <si>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</si>
  <si>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</si>
  <si>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</si>
  <si>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</si>
  <si>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</si>
  <si>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</si>
  <si>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</si>
  <si>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</si>
  <si>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</si>
  <si>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</si>
  <si>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</si>
  <si>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</si>
  <si>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</si>
  <si>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</si>
  <si>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</si>
  <si>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</si>
  <si>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</si>
  <si>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</si>
  <si>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</si>
  <si>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</si>
  <si>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</si>
  <si>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</si>
  <si>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</si>
  <si>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</si>
  <si>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</si>
  <si>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</si>
  <si>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</si>
  <si>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</si>
  <si>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</si>
  <si>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</si>
  <si>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</si>
  <si>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</si>
  <si>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</si>
  <si>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</si>
  <si>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</si>
  <si>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</si>
  <si>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</si>
  <si>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</si>
  <si>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</si>
  <si>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</si>
  <si>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</si>
  <si>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</si>
  <si>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</si>
  <si>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</si>
  <si>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</si>
  <si>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</si>
  <si>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</si>
  <si>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</si>
  <si>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</si>
  <si>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</si>
  <si>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</si>
  <si>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</si>
  <si>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</si>
  <si>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</si>
  <si>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</si>
  <si>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</si>
  <si>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</si>
  <si>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</si>
  <si>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</si>
  <si>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</si>
  <si>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</si>
  <si>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</si>
  <si>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</si>
  <si>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</si>
  <si>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</si>
  <si>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</si>
  <si>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</si>
  <si>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</si>
  <si>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</si>
  <si>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</si>
  <si>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</si>
  <si>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</si>
  <si>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</si>
  <si>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</si>
  <si>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</si>
  <si>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</si>
  <si>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</si>
  <si>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</si>
  <si>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</si>
  <si>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</si>
  <si>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</si>
  <si>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</si>
  <si>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</si>
  <si>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</si>
  <si>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</si>
  <si>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</si>
  <si>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</si>
  <si>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</si>
  <si>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</si>
  <si>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</si>
  <si>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</si>
  <si>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</si>
  <si>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</si>
  <si>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</si>
  <si>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</si>
  <si>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</si>
  <si>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</si>
  <si>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</si>
  <si>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</si>
  <si>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</si>
  <si>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</si>
  <si>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</si>
  <si>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</si>
  <si>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</si>
  <si>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</si>
  <si>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</si>
  <si>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</si>
  <si>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</si>
  <si>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</si>
  <si>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</si>
  <si>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</si>
  <si>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</si>
  <si>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</si>
  <si>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</si>
  <si>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</si>
  <si>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</si>
  <si>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</si>
  <si>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</si>
  <si>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</si>
  <si>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</si>
  <si>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</si>
  <si>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</si>
  <si>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</si>
  <si>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</si>
  <si>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</si>
  <si>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</si>
  <si>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</si>
  <si>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</si>
  <si>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</si>
  <si>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</si>
  <si>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</si>
  <si>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</si>
  <si>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</si>
  <si>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</si>
  <si>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</si>
  <si>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</si>
  <si>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</si>
  <si>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</si>
  <si>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</si>
  <si>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</si>
  <si>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</si>
  <si>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</si>
  <si>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</si>
  <si>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</si>
  <si>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</si>
  <si>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</si>
  <si>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</si>
  <si>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</si>
  <si>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</si>
  <si>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</si>
  <si>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</si>
  <si>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</si>
  <si>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</si>
  <si>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</si>
  <si>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</si>
  <si>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</si>
  <si>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</si>
  <si>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</si>
  <si>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</si>
  <si>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</si>
  <si>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</si>
  <si>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</si>
  <si>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</si>
  <si>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</si>
  <si>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</si>
  <si>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</si>
  <si>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</si>
  <si>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</si>
  <si>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</si>
  <si>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</si>
  <si>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</si>
  <si>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</si>
  <si>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</si>
  <si>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</si>
  <si>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</si>
  <si>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</si>
  <si>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</si>
  <si>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</si>
  <si>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</si>
  <si>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</si>
  <si>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</si>
  <si>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</si>
  <si>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</si>
  <si>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</si>
  <si>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</si>
  <si>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</si>
  <si>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</si>
  <si>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</si>
  <si>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</si>
  <si>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</si>
  <si>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</si>
  <si>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</si>
  <si>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</si>
  <si>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</si>
  <si>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</si>
  <si>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</si>
  <si>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</si>
  <si>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</si>
  <si>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</si>
  <si>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</si>
  <si>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</si>
  <si>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</si>
  <si>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</si>
  <si>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</si>
  <si>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</si>
  <si>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</si>
  <si>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</si>
  <si>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</si>
  <si>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</si>
  <si>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</si>
  <si>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</si>
  <si>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</si>
  <si>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</si>
  <si>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</si>
  <si>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</si>
  <si>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</si>
  <si>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</si>
  <si>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</si>
  <si>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</si>
  <si>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</si>
  <si>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</si>
  <si>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</si>
  <si>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</si>
  <si>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</si>
  <si>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</si>
  <si>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</si>
  <si>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</si>
  <si>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</si>
  <si>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</si>
  <si>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</si>
  <si>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</si>
  <si>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</si>
  <si>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</si>
  <si>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</si>
  <si>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</si>
  <si>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</si>
  <si>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</si>
  <si>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</si>
  <si>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</si>
  <si>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</si>
  <si>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</si>
  <si>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</si>
  <si>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</si>
  <si>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</si>
  <si>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</si>
  <si>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</si>
  <si>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</si>
  <si>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</si>
  <si>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</si>
  <si>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</si>
  <si>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</si>
  <si>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</si>
  <si>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</si>
  <si>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</si>
  <si>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</si>
  <si>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</si>
  <si>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</si>
  <si>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</si>
  <si>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</si>
  <si>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</si>
  <si>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</si>
  <si>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</si>
  <si>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</si>
  <si>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</si>
  <si>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</si>
  <si>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</si>
  <si>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</si>
  <si>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</si>
  <si>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</si>
  <si>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</si>
  <si>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</si>
  <si>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</si>
  <si>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</si>
  <si>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</si>
  <si>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</si>
  <si>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</si>
  <si>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</si>
  <si>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</si>
  <si>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</si>
  <si>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</si>
  <si>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</si>
  <si>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</si>
  <si>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</si>
  <si>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</si>
  <si>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</si>
  <si>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</si>
  <si>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</si>
  <si>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</si>
  <si>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</si>
  <si>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</si>
  <si>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</si>
  <si>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</si>
  <si>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</si>
  <si>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</si>
  <si>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</si>
  <si>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</si>
  <si>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</si>
  <si>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</si>
  <si>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</si>
  <si>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</si>
  <si>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</si>
  <si>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</si>
  <si>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</si>
  <si>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</si>
  <si>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</si>
  <si>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</si>
  <si>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</si>
  <si>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</si>
  <si>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</si>
  <si>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</si>
  <si>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</si>
  <si>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</si>
  <si>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</si>
  <si>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</si>
  <si>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</si>
  <si>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</si>
  <si>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</si>
  <si>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</si>
  <si>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</si>
  <si>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</si>
  <si>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</si>
  <si>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</si>
  <si>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</si>
  <si>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</si>
  <si>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</si>
  <si>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</si>
  <si>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</si>
  <si>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</si>
  <si>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</si>
  <si>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</si>
  <si>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</si>
  <si>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</si>
  <si>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</si>
  <si>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</si>
  <si>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</si>
  <si>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</si>
  <si>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</si>
  <si>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</si>
  <si>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</si>
  <si>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</si>
  <si>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</si>
  <si>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</si>
  <si>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</si>
  <si>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</si>
  <si>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</si>
  <si>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</si>
  <si>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</si>
  <si>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</si>
  <si>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</si>
  <si>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</si>
  <si>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</si>
  <si>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</si>
  <si>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</si>
  <si>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</si>
  <si>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</si>
  <si>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</si>
  <si>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</si>
  <si>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</si>
  <si>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</si>
  <si>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</si>
  <si>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</si>
  <si>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</si>
  <si>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</si>
  <si>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</si>
  <si>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</si>
  <si>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</si>
  <si>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</si>
  <si>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</si>
  <si>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</si>
  <si>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</si>
  <si>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</si>
  <si>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</si>
  <si>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</si>
  <si>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</si>
  <si>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</si>
  <si>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</si>
  <si>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</si>
  <si>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</si>
  <si>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</si>
  <si>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</si>
  <si>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</si>
  <si>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</si>
  <si>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</si>
  <si>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</si>
  <si>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</si>
  <si>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</si>
  <si>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</si>
  <si>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</si>
  <si>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</si>
  <si>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</si>
  <si>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</si>
  <si>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</si>
  <si>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</si>
  <si>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</si>
  <si>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</si>
  <si>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</si>
  <si>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</si>
  <si>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</si>
  <si>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</si>
  <si>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</si>
  <si>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</si>
  <si>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</si>
  <si>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</si>
  <si>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</si>
  <si>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</si>
  <si>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</si>
  <si>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</si>
  <si>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</si>
  <si>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</si>
  <si>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</si>
  <si>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</si>
  <si>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</si>
  <si>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</si>
  <si>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</si>
  <si>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</si>
  <si>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</si>
  <si>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</si>
  <si>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</si>
  <si>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</si>
  <si>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</si>
  <si>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</si>
  <si>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</si>
  <si>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</si>
  <si>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</si>
  <si>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</si>
  <si>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</si>
  <si>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</si>
  <si>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</si>
  <si>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</si>
  <si>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</si>
  <si>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</si>
  <si>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</si>
  <si>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</si>
  <si>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</si>
  <si>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</si>
  <si>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</si>
  <si>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</si>
  <si>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</si>
  <si>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</si>
  <si>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</si>
  <si>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</si>
  <si>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</si>
  <si>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</si>
  <si>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</si>
  <si>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</si>
  <si>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</si>
  <si>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</si>
  <si>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</si>
  <si>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</si>
  <si>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</si>
  <si>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</si>
  <si>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</si>
  <si>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</si>
  <si>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</si>
  <si>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</si>
  <si>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</si>
  <si>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</si>
  <si>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</si>
  <si>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</si>
  <si>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</si>
  <si>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</si>
  <si>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</si>
  <si>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</si>
  <si>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</si>
  <si>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</si>
  <si>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</si>
  <si>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</si>
  <si>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</si>
  <si>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</si>
  <si>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</si>
  <si>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</si>
  <si>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</si>
  <si>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</si>
  <si>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</si>
  <si>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</si>
  <si>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</si>
  <si>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</si>
  <si>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</si>
  <si>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</si>
  <si>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</si>
  <si>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</si>
  <si>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</si>
  <si>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</si>
  <si>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</si>
  <si>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</si>
  <si>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</si>
  <si>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</si>
  <si>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</si>
  <si>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</si>
  <si>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</si>
  <si>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</si>
  <si>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</si>
  <si>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</si>
  <si>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</si>
  <si>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</si>
  <si>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</si>
  <si>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</si>
  <si>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</si>
  <si>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</si>
  <si>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</si>
  <si>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</si>
  <si>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</si>
  <si>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</si>
  <si>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</si>
  <si>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</si>
  <si>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</si>
  <si>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</si>
  <si>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</si>
  <si>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</si>
  <si>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</si>
  <si>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</si>
  <si>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</si>
  <si>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</si>
  <si>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</si>
  <si>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</si>
  <si>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</si>
  <si>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</si>
  <si>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</si>
  <si>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</si>
  <si>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</si>
  <si>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</si>
  <si>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</si>
  <si>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</si>
  <si>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</si>
  <si>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</si>
  <si>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</si>
  <si>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</si>
  <si>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</si>
  <si>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</si>
  <si>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</si>
  <si>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</si>
  <si>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</si>
  <si>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</si>
  <si>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</si>
  <si>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</si>
  <si>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</si>
  <si>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</si>
  <si>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</si>
  <si>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</si>
  <si>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</si>
  <si>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</si>
  <si>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</si>
  <si>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</si>
  <si>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</si>
  <si>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</si>
  <si>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</si>
  <si>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</si>
  <si>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</si>
  <si>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</si>
  <si>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</si>
  <si>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</si>
  <si>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</si>
  <si>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</si>
  <si>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</si>
  <si>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</si>
  <si>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</si>
  <si>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</si>
  <si>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</si>
  <si>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</si>
  <si>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</si>
  <si>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</si>
  <si>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</si>
  <si>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</si>
  <si>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</si>
  <si>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</si>
  <si>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</si>
  <si>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</si>
  <si>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</si>
  <si>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</si>
  <si>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</si>
  <si>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</si>
  <si>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</si>
  <si>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</si>
  <si>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</si>
  <si>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</si>
  <si>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</si>
  <si>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</si>
  <si>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</si>
  <si>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</si>
  <si>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</si>
  <si>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</si>
  <si>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</si>
  <si>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</si>
  <si>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</si>
  <si>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</si>
  <si>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</si>
  <si>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</si>
  <si>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</si>
  <si>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</si>
  <si>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</si>
  <si>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</si>
  <si>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</si>
  <si>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</si>
  <si>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</si>
  <si>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</si>
  <si>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</si>
  <si>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</si>
  <si>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</si>
  <si>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</si>
  <si>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</si>
  <si>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</si>
  <si>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</si>
  <si>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</si>
  <si>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</si>
  <si>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</si>
  <si>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</si>
  <si>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</si>
  <si>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</si>
  <si>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</si>
  <si>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</si>
  <si>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</si>
  <si>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</si>
  <si>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</si>
  <si>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</si>
  <si>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</si>
  <si>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</si>
  <si>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</si>
  <si>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</si>
  <si>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</si>
  <si>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</si>
  <si>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</si>
  <si>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</si>
  <si>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</si>
  <si>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</si>
  <si>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</si>
  <si>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</si>
  <si>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</si>
  <si>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</si>
  <si>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</si>
  <si>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</si>
  <si>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</si>
  <si>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</si>
  <si>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</si>
  <si>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</si>
  <si>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</si>
  <si>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</si>
  <si>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</si>
  <si>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</si>
  <si>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</si>
  <si>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</si>
  <si>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</si>
  <si>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</si>
  <si>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</si>
  <si>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</si>
  <si>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</si>
  <si>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</si>
  <si>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</si>
  <si>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</si>
  <si>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</si>
  <si>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</si>
  <si>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</si>
  <si>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</si>
  <si>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</si>
  <si>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</si>
  <si>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</si>
  <si>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</si>
  <si>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</si>
  <si>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</si>
  <si>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</si>
  <si>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</si>
  <si>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</si>
  <si>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</si>
  <si>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</si>
  <si>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</si>
  <si>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</si>
  <si>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</si>
  <si>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</si>
  <si>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</si>
  <si>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</si>
  <si>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</si>
  <si>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</si>
  <si>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</si>
  <si>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</si>
  <si>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</si>
  <si>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</si>
  <si>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</si>
  <si>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</si>
  <si>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</si>
  <si>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</si>
  <si>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</si>
  <si>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</si>
  <si>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</si>
  <si>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</si>
  <si>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</si>
  <si>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</si>
  <si>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</si>
  <si>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</si>
  <si>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</si>
  <si>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</si>
  <si>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</si>
  <si>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</si>
  <si>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</si>
  <si>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</si>
  <si>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</si>
  <si>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</si>
  <si>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</si>
  <si>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</si>
  <si>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</si>
  <si>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</si>
  <si>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</si>
  <si>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</si>
  <si>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</si>
  <si>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</si>
  <si>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</si>
  <si>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</si>
  <si>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</si>
  <si>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</si>
  <si>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</si>
  <si>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</si>
  <si>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</si>
  <si>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</si>
  <si>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</si>
  <si>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</si>
  <si>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</si>
  <si>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</si>
  <si>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</si>
  <si>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</si>
  <si>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</si>
  <si>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</si>
  <si>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</si>
  <si>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</si>
  <si>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</si>
  <si>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</si>
  <si>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</si>
  <si>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</si>
  <si>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</si>
  <si>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</si>
  <si>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</si>
  <si>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</si>
  <si>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</si>
  <si>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</si>
  <si>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</si>
  <si>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</si>
  <si>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</si>
  <si>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</si>
  <si>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</si>
  <si>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</si>
  <si>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</si>
  <si>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</si>
  <si>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</si>
  <si>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</si>
  <si>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</si>
  <si>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</si>
  <si>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</si>
  <si>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</si>
  <si>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</si>
  <si>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</si>
  <si>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</si>
  <si>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</si>
  <si>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</si>
  <si>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</si>
  <si>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</si>
  <si>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</si>
  <si>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</si>
  <si>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</si>
  <si>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</si>
  <si>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</si>
  <si>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</si>
  <si>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</si>
  <si>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</si>
  <si>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</si>
  <si>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</si>
  <si>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</si>
  <si>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</si>
  <si>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</si>
  <si>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</si>
  <si>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</si>
  <si>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</si>
  <si>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</si>
  <si>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</si>
  <si>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</si>
  <si>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</si>
  <si>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</si>
  <si>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</si>
  <si>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</si>
  <si>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</si>
  <si>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</si>
  <si>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</si>
  <si>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</si>
  <si>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</si>
  <si>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</si>
  <si>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</si>
  <si>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</si>
  <si>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</si>
  <si>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</si>
  <si>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</si>
  <si>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</si>
  <si>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</si>
  <si>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</si>
  <si>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</si>
  <si>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</si>
  <si>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</si>
  <si>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</si>
  <si>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</si>
  <si>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</si>
  <si>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</si>
  <si>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</si>
  <si>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</si>
  <si>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</si>
  <si>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</si>
  <si>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</si>
  <si>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</si>
  <si>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</si>
  <si>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</si>
  <si>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</si>
  <si>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</si>
  <si>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</si>
  <si>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</si>
  <si>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</si>
  <si>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</si>
  <si>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</si>
  <si>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</si>
  <si>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</si>
  <si>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</si>
  <si>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</si>
  <si>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</si>
  <si>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</si>
  <si>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</si>
  <si>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</si>
  <si>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</si>
  <si>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</si>
  <si>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</si>
  <si>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</si>
  <si>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</si>
  <si>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</si>
  <si>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</si>
  <si>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</si>
  <si>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</si>
  <si>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</si>
  <si>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</si>
  <si>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</si>
  <si>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</si>
  <si>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</si>
  <si>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</si>
  <si>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</si>
  <si>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</si>
  <si>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</si>
  <si>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</si>
  <si>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</si>
  <si>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</si>
  <si>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</si>
  <si>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</si>
  <si>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</si>
  <si>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</si>
  <si>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</si>
  <si>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</si>
  <si>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</si>
  <si>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</si>
  <si>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</si>
  <si>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</si>
  <si>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</si>
  <si>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</si>
  <si>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</si>
  <si>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</si>
  <si>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</si>
  <si>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</si>
  <si>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</si>
  <si>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</si>
  <si>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</si>
  <si>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</si>
  <si>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</si>
  <si>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</si>
  <si>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</si>
  <si>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</si>
  <si>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</si>
  <si>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</si>
  <si>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</si>
  <si>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</si>
  <si>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</si>
  <si>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</si>
  <si>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</si>
  <si>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</si>
  <si>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</si>
  <si>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</si>
  <si>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</si>
  <si>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</si>
  <si>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</si>
  <si>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</si>
  <si>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</si>
  <si>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</si>
  <si>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</si>
  <si>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</si>
  <si>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</si>
  <si>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</si>
  <si>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</si>
  <si>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</si>
  <si>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</si>
  <si>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</si>
  <si>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</si>
  <si>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</si>
  <si>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</si>
  <si>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</si>
  <si>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</si>
  <si>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</si>
  <si>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</si>
  <si>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</si>
  <si>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</si>
  <si>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</si>
  <si>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</si>
  <si>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</si>
  <si>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</si>
  <si>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</si>
  <si>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</si>
  <si>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</si>
  <si>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</si>
  <si>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</si>
  <si>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</si>
  <si>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</si>
  <si>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</si>
  <si>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</si>
  <si>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</si>
  <si>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</si>
  <si>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</si>
  <si>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</si>
  <si>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</si>
  <si>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</si>
  <si>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</si>
  <si>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</si>
  <si>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</si>
  <si>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</si>
  <si>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</si>
  <si>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</si>
  <si>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</si>
  <si>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</si>
  <si>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</si>
  <si>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</si>
  <si>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</si>
  <si>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</si>
  <si>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</si>
  <si>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</si>
  <si>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</si>
  <si>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</si>
  <si>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</si>
  <si>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</si>
  <si>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</si>
  <si>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</si>
  <si>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</si>
  <si>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</si>
  <si>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</si>
  <si>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</si>
  <si>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</si>
  <si>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</si>
  <si>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</si>
  <si>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</si>
  <si>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</si>
  <si>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</si>
  <si>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</si>
  <si>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</si>
  <si>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</si>
  <si>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</si>
  <si>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</si>
  <si>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</si>
  <si>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</si>
  <si>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</si>
  <si>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</si>
  <si>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</si>
  <si>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</si>
  <si>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</si>
  <si>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</si>
  <si>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</si>
  <si>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</si>
  <si>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</si>
  <si>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</si>
  <si>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</si>
  <si>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</si>
  <si>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</si>
  <si>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</si>
  <si>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</si>
  <si>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</si>
  <si>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</si>
  <si>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</si>
  <si>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</si>
  <si>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</si>
  <si>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</si>
  <si>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</si>
  <si>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</si>
  <si>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</si>
  <si>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</si>
  <si>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</si>
  <si>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</si>
  <si>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</si>
  <si>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</si>
  <si>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</si>
  <si>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</si>
  <si>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</si>
  <si>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</si>
  <si>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</si>
  <si>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</si>
  <si>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</si>
  <si>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</si>
  <si>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</si>
  <si>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</si>
  <si>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</si>
  <si>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</si>
  <si>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</si>
  <si>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</si>
  <si>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</si>
  <si>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</si>
  <si>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</si>
  <si>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</si>
  <si>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</si>
  <si>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</si>
  <si>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</si>
  <si>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</si>
  <si>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</si>
  <si>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</si>
  <si>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</si>
  <si>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</si>
  <si>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</si>
  <si>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</si>
  <si>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</si>
  <si>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</si>
  <si>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</si>
  <si>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</si>
  <si>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</si>
  <si>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</si>
  <si>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</si>
  <si>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</si>
  <si>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</si>
  <si>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</si>
  <si>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</si>
  <si>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</si>
  <si>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</si>
  <si>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</si>
  <si>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</si>
  <si>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</si>
  <si>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</si>
  <si>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</si>
  <si>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</si>
  <si>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</si>
  <si>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</si>
  <si>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</si>
  <si>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</si>
  <si>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</si>
  <si>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</si>
  <si>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</si>
  <si>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</si>
  <si>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</si>
  <si>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</si>
  <si>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</si>
  <si>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</si>
  <si>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</si>
  <si>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</si>
  <si>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</si>
  <si>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</si>
  <si>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</si>
  <si>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</si>
  <si>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</si>
  <si>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</si>
  <si>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</si>
  <si>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</si>
  <si>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</si>
  <si>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</si>
  <si>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</si>
  <si>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</si>
  <si>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</si>
  <si>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</si>
  <si>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</si>
  <si>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</si>
  <si>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</si>
  <si>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</si>
  <si>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</si>
  <si>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</si>
  <si>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</si>
  <si>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</si>
  <si>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</si>
  <si>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</si>
  <si>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</si>
  <si>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</si>
  <si>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</si>
  <si>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</si>
  <si>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</si>
  <si>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</si>
  <si>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</si>
  <si>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</si>
  <si>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</si>
  <si>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</si>
  <si>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</si>
  <si>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</si>
  <si>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</si>
  <si>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</si>
  <si>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</si>
  <si>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</si>
  <si>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</si>
  <si>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</si>
  <si>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</si>
  <si>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</si>
  <si>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</si>
  <si>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</si>
  <si>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</si>
  <si>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</si>
  <si>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</si>
  <si>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</si>
  <si>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</si>
  <si>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</si>
  <si>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</si>
  <si>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</si>
  <si>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</si>
  <si>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</si>
  <si>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</si>
  <si>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</si>
  <si>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</si>
  <si>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</si>
  <si>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</si>
  <si>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</si>
  <si>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</si>
  <si>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</si>
  <si>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</si>
  <si>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</si>
  <si>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</si>
  <si>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</si>
  <si>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</si>
  <si>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</si>
  <si>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</si>
  <si>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</si>
  <si>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</si>
  <si>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</si>
  <si>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</si>
  <si>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</si>
  <si>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</si>
  <si>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</si>
  <si>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</si>
  <si>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</si>
  <si>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</si>
  <si>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</si>
  <si>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</si>
  <si>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</si>
  <si>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</si>
  <si>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</si>
  <si>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</si>
  <si>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</si>
  <si>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</si>
  <si>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</si>
  <si>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</si>
  <si>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</si>
  <si>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</si>
  <si>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</si>
  <si>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</si>
  <si>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</si>
  <si>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</si>
  <si>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</si>
  <si>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</si>
  <si>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</si>
  <si>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</si>
  <si>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</si>
  <si>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</si>
  <si>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</si>
  <si>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</si>
  <si>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</si>
  <si>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</si>
  <si>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</si>
  <si>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</si>
  <si>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</si>
  <si>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</si>
  <si>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</si>
  <si>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</si>
  <si>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</si>
  <si>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</si>
  <si>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</si>
  <si>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</si>
  <si>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</si>
  <si>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</si>
  <si>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</si>
  <si>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</si>
  <si>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</si>
  <si>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</si>
  <si>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</si>
  <si>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</si>
  <si>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</si>
  <si>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</si>
  <si>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</si>
  <si>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</si>
  <si>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</si>
  <si>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</si>
  <si>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</si>
  <si>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</si>
  <si>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</si>
  <si>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</si>
  <si>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</si>
  <si>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</si>
  <si>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</si>
  <si>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</si>
  <si>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</si>
  <si>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</si>
  <si>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</si>
  <si>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</si>
  <si>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</si>
  <si>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</si>
  <si>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</si>
  <si>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</si>
  <si>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</si>
  <si>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</si>
  <si>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</si>
  <si>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</si>
  <si>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</si>
  <si>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</si>
  <si>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</si>
  <si>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</si>
  <si>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</si>
  <si>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</si>
  <si>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</si>
  <si>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</si>
  <si>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</si>
  <si>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</si>
  <si>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</si>
  <si>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</si>
  <si>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</si>
  <si>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</si>
  <si>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</si>
  <si>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</si>
  <si>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</si>
  <si>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</si>
  <si>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</si>
  <si>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</si>
  <si>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</si>
  <si>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</si>
  <si>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</si>
  <si>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</si>
  <si>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</si>
  <si>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</si>
  <si>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</si>
  <si>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</si>
  <si>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</si>
  <si>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</si>
  <si>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</si>
  <si>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</si>
  <si>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</si>
  <si>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</si>
  <si>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</si>
  <si>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</si>
  <si>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</si>
  <si>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</si>
  <si>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</si>
  <si>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</si>
  <si>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</si>
  <si>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</si>
  <si>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</si>
  <si>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</si>
  <si>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</si>
  <si>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</si>
  <si>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</si>
  <si>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</si>
  <si>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</si>
  <si>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</si>
  <si>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</si>
  <si>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</si>
  <si>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</si>
  <si>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</si>
  <si>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</si>
  <si>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</si>
  <si>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</si>
  <si>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</si>
  <si>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</si>
  <si>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</si>
  <si>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</si>
  <si>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</si>
  <si>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</si>
  <si>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</si>
  <si>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</si>
  <si>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</si>
  <si>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</si>
  <si>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</si>
  <si>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</si>
  <si>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</si>
  <si>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</si>
  <si>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</si>
  <si>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</si>
  <si>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</si>
  <si>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</si>
  <si>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</si>
  <si>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</si>
  <si>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</si>
  <si>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</si>
  <si>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</si>
  <si>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</si>
  <si>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</si>
  <si>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</si>
  <si>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</si>
  <si>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</si>
  <si>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</si>
  <si>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</si>
  <si>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</si>
  <si>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</si>
  <si>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</si>
  <si>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</si>
  <si>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</si>
  <si>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</si>
  <si>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</si>
  <si>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</si>
  <si>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</si>
  <si>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</si>
  <si>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</si>
  <si>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</si>
  <si>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</si>
  <si>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</si>
  <si>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</si>
  <si>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</si>
  <si>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</si>
  <si>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</si>
  <si>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</si>
  <si>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</si>
  <si>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</si>
  <si>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</si>
  <si>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</si>
  <si>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</si>
  <si>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</si>
  <si>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</si>
  <si>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</si>
  <si>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</si>
  <si>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</si>
  <si>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</si>
  <si>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</si>
  <si>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</si>
  <si>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</si>
  <si>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</si>
  <si>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</si>
  <si>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</si>
  <si>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</si>
  <si>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</si>
  <si>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</si>
  <si>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</si>
  <si>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</si>
  <si>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</si>
  <si>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</si>
  <si>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</si>
  <si>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</si>
  <si>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</si>
  <si>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</si>
  <si>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</si>
  <si>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</si>
  <si>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</si>
  <si>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</si>
  <si>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</si>
  <si>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</si>
  <si>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</si>
  <si>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</si>
  <si>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</si>
  <si>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</si>
  <si>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</si>
  <si>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</si>
  <si>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</si>
  <si>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</si>
  <si>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</si>
  <si>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</si>
  <si>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</si>
  <si>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</si>
  <si>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</si>
  <si>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</si>
  <si>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</si>
  <si>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</si>
  <si>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</si>
  <si>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</si>
  <si>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</si>
  <si>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</si>
  <si>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</si>
  <si>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</si>
  <si>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</si>
  <si>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</si>
  <si>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</si>
  <si>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</si>
  <si>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</si>
  <si>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</si>
  <si>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</si>
  <si>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</si>
  <si>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</si>
  <si>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</si>
  <si>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</si>
  <si>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</si>
  <si>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</si>
  <si>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</si>
  <si>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</si>
  <si>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</si>
  <si>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</si>
  <si>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</si>
  <si>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</si>
  <si>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</si>
  <si>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</si>
  <si>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</si>
  <si>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</si>
  <si>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</si>
  <si>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</si>
  <si>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</si>
  <si>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</si>
  <si>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</si>
  <si>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</si>
  <si>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</si>
  <si>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</si>
  <si>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</si>
  <si>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</si>
  <si>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</si>
  <si>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</si>
  <si>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</si>
  <si>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</si>
  <si>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</si>
  <si>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</si>
  <si>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</si>
  <si>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</si>
  <si>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</si>
  <si>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</si>
  <si>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</si>
  <si>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</si>
  <si>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</si>
  <si>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</si>
  <si>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</si>
  <si>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</si>
  <si>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</si>
  <si>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</si>
  <si>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</si>
  <si>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</si>
  <si>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</si>
  <si>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</si>
  <si>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</si>
  <si>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</si>
  <si>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</si>
  <si>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</si>
  <si>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</si>
  <si>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</si>
  <si>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</si>
  <si>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</si>
  <si>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</si>
  <si>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</si>
  <si>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</si>
  <si>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</si>
  <si>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</si>
  <si>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</si>
  <si>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</si>
  <si>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</si>
  <si>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</si>
  <si>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</si>
  <si>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</si>
  <si>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</si>
  <si>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</si>
  <si>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</si>
  <si>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</si>
  <si>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</si>
  <si>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</si>
  <si>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</si>
  <si>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</si>
  <si>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</si>
  <si>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</si>
  <si>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</si>
  <si>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</si>
  <si>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</si>
  <si>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</si>
  <si>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</si>
  <si>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</si>
  <si>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</si>
  <si>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</si>
  <si>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</si>
  <si>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</si>
  <si>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</si>
  <si>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</si>
  <si>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</si>
  <si>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</si>
  <si>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</si>
  <si>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</si>
  <si>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</si>
  <si>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</si>
  <si>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</si>
  <si>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</si>
  <si>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</si>
  <si>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</si>
  <si>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</si>
  <si>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</si>
  <si>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</si>
  <si>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</si>
  <si>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</si>
  <si>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</si>
  <si>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</si>
  <si>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</si>
  <si>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</si>
  <si>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</si>
  <si>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</si>
  <si>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</si>
  <si>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</si>
  <si>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</si>
  <si>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</si>
  <si>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</si>
  <si>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</si>
  <si>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</si>
  <si>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</si>
  <si>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</si>
  <si>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</si>
  <si>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</si>
  <si>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</si>
  <si>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</si>
  <si>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</si>
  <si>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</si>
  <si>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</si>
  <si>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</si>
  <si>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</si>
  <si>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</si>
  <si>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</si>
  <si>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</si>
  <si>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</si>
  <si>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</si>
  <si>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</si>
  <si>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</si>
  <si>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</si>
  <si>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</si>
  <si>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</si>
  <si>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</si>
  <si>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</si>
  <si>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</si>
  <si>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</si>
  <si>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</si>
  <si>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</si>
  <si>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</si>
  <si>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</si>
  <si>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</si>
  <si>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</si>
  <si>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</si>
  <si>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</si>
  <si>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</si>
  <si>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</si>
  <si>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</si>
  <si>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</si>
  <si>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</si>
  <si>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</si>
  <si>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</si>
  <si>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</si>
  <si>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</si>
  <si>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</si>
  <si>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</si>
  <si>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</si>
  <si>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</si>
  <si>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</si>
  <si>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</si>
  <si>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</si>
  <si>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</si>
  <si>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</si>
  <si>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</si>
  <si>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</si>
  <si>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</si>
  <si>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</si>
  <si>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</si>
  <si>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</si>
  <si>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</si>
  <si>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</si>
  <si>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</si>
  <si>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</si>
  <si>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</si>
  <si>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</si>
  <si>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</si>
  <si>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</si>
  <si>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</si>
  <si>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</si>
  <si>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</si>
  <si>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</si>
  <si>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</si>
  <si>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</si>
  <si>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</si>
  <si>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</si>
  <si>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</si>
  <si>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</si>
  <si>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</si>
  <si>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</si>
  <si>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</si>
  <si>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</si>
  <si>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</si>
  <si>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</si>
  <si>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</si>
  <si>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</si>
  <si>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</si>
  <si>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</si>
  <si>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</si>
  <si>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</si>
  <si>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</si>
  <si>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</si>
  <si>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</si>
  <si>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</si>
  <si>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</si>
  <si>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</si>
  <si>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</si>
  <si>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</si>
  <si>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</si>
  <si>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</si>
  <si>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</si>
  <si>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</si>
  <si>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</si>
  <si>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</si>
  <si>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</si>
  <si>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</si>
  <si>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</si>
  <si>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</si>
  <si>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</si>
  <si>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</si>
  <si>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</si>
  <si>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</si>
  <si>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</si>
  <si>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</si>
  <si>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</si>
  <si>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</si>
  <si>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</si>
  <si>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</si>
  <si>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</si>
  <si>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</si>
  <si>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</si>
  <si>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</si>
  <si>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</si>
  <si>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</si>
  <si>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</si>
  <si>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</si>
  <si>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</si>
  <si>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</si>
  <si>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</si>
  <si>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</si>
  <si>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</si>
  <si>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</si>
  <si>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</si>
  <si>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</si>
  <si>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</si>
  <si>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</si>
  <si>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</si>
  <si>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</si>
  <si>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</si>
  <si>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</si>
  <si>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</si>
  <si>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</si>
  <si>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</si>
  <si>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</si>
  <si>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</si>
  <si>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</si>
  <si>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</si>
  <si>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</si>
  <si>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</si>
  <si>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</si>
  <si>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</si>
  <si>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</si>
  <si>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</si>
  <si>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</si>
  <si>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</si>
  <si>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</si>
  <si>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</si>
  <si>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</si>
  <si>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</si>
  <si>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</si>
  <si>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</si>
  <si>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</si>
  <si>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</si>
  <si>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</si>
  <si>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</si>
  <si>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</si>
  <si>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</si>
  <si>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</si>
  <si>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</si>
  <si>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</si>
  <si>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</si>
  <si>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</si>
  <si>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</si>
  <si>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</si>
  <si>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</si>
  <si>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</si>
  <si>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</si>
  <si>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</si>
  <si>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</si>
  <si>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</si>
  <si>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</si>
  <si>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</si>
  <si>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</si>
  <si>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</si>
  <si>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</si>
  <si>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</si>
  <si>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</si>
  <si>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</si>
  <si>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</si>
  <si>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</si>
  <si>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</si>
  <si>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</si>
  <si>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</si>
  <si>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</si>
  <si>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</si>
  <si>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</si>
  <si>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</si>
  <si>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</si>
  <si>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</si>
  <si>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</si>
  <si>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</si>
  <si>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</si>
  <si>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</si>
  <si>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</si>
  <si>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</si>
  <si>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</si>
  <si>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</si>
  <si>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</si>
  <si>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</si>
  <si>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</si>
  <si>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</si>
  <si>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</si>
  <si>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</si>
  <si>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</si>
  <si>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</si>
  <si>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</si>
  <si>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</si>
  <si>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</si>
  <si>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</si>
  <si>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</si>
  <si>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</si>
  <si>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</si>
  <si>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</si>
  <si>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</si>
  <si>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</si>
  <si>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</si>
  <si>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</si>
  <si>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</si>
  <si>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</si>
  <si>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</si>
  <si>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</si>
  <si>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</si>
  <si>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</si>
  <si>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</si>
  <si>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</si>
  <si>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</si>
  <si>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</si>
  <si>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</si>
  <si>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</si>
  <si>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</si>
  <si>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</si>
  <si>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</si>
  <si>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</si>
  <si>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</si>
  <si>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</si>
  <si>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</si>
  <si>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</si>
  <si>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</si>
  <si>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</si>
  <si>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</si>
  <si>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</si>
  <si>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</si>
  <si>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</si>
  <si>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</si>
  <si>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</si>
  <si>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</si>
  <si>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</si>
  <si>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</si>
  <si>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</si>
  <si>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</si>
  <si>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</si>
  <si>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</si>
  <si>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</si>
  <si>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</si>
  <si>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</si>
  <si>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</si>
  <si>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</si>
  <si>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</si>
  <si>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</si>
  <si>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</si>
  <si>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</si>
  <si>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</si>
  <si>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</si>
  <si>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</si>
  <si>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</si>
  <si>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</si>
  <si>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</si>
  <si>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</si>
  <si>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</si>
  <si>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</si>
  <si>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</si>
  <si>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</si>
  <si>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</si>
  <si>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</si>
  <si>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</si>
  <si>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</si>
  <si>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</si>
  <si>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</si>
  <si>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</si>
  <si>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</si>
  <si>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</si>
  <si>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</si>
  <si>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</si>
  <si>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</si>
  <si>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</si>
  <si>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</si>
  <si>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</si>
  <si>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</si>
  <si>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</si>
  <si>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</si>
  <si>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</si>
  <si>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</si>
  <si>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</si>
  <si>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</si>
  <si>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</si>
  <si>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</si>
  <si>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</si>
  <si>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</si>
  <si>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</si>
  <si>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</si>
  <si>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</si>
  <si>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</si>
  <si>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</si>
  <si>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</si>
  <si>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</si>
  <si>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</si>
  <si>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</si>
  <si>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</si>
  <si>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</si>
  <si>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</si>
  <si>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</si>
  <si>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</si>
  <si>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</si>
  <si>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</si>
  <si>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</si>
  <si>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</si>
  <si>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</si>
  <si>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</si>
  <si>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</si>
  <si>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</si>
  <si>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</si>
  <si>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</si>
  <si>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</si>
  <si>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</si>
  <si>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</si>
  <si>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</si>
  <si>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</si>
  <si>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</si>
  <si>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</si>
  <si>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</si>
  <si>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</si>
  <si>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</si>
  <si>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</si>
  <si>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</si>
  <si>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</si>
  <si>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</si>
  <si>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</si>
  <si>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</si>
  <si>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</si>
  <si>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</si>
  <si>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</si>
  <si>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</si>
  <si>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</si>
  <si>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</si>
  <si>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</si>
  <si>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</si>
  <si>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</si>
  <si>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</si>
  <si>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</si>
  <si>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</si>
  <si>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</si>
  <si>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</si>
  <si>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</si>
  <si>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</si>
  <si>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</si>
  <si>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</si>
  <si>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</si>
  <si>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</si>
  <si>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</si>
  <si>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</si>
  <si>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</si>
  <si>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</si>
  <si>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</si>
  <si>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</si>
  <si>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</si>
  <si>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</si>
  <si>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</si>
  <si>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</si>
  <si>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</si>
  <si>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</si>
  <si>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</si>
  <si>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</si>
  <si>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</si>
  <si>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</si>
  <si>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</si>
  <si>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</si>
  <si>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</si>
  <si>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</si>
  <si>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</si>
  <si>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</si>
  <si>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</si>
  <si>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</si>
  <si>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</si>
  <si>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</si>
  <si>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</si>
  <si>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</si>
  <si>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</si>
  <si>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</si>
  <si>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</si>
  <si>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</si>
  <si>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</si>
  <si>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</si>
  <si>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</si>
  <si>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</si>
  <si>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</si>
  <si>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</si>
  <si>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</si>
  <si>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</si>
  <si>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</si>
  <si>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</si>
  <si>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</si>
  <si>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</si>
  <si>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</si>
  <si>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</si>
  <si>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</si>
  <si>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</si>
  <si>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</si>
  <si>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</si>
  <si>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</si>
  <si>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</si>
  <si>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</si>
  <si>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</si>
  <si>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</si>
  <si>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</si>
  <si>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</si>
  <si>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</si>
  <si>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</si>
  <si>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</si>
  <si>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</si>
  <si>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</si>
  <si>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</si>
  <si>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</si>
  <si>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</si>
  <si>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</si>
  <si>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</si>
  <si>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</si>
  <si>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</si>
  <si>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</si>
  <si>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</si>
  <si>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</si>
  <si>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</si>
  <si>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</si>
  <si>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</si>
  <si>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</si>
  <si>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</si>
  <si>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</si>
  <si>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</si>
  <si>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</si>
  <si>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</si>
  <si>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</si>
  <si>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</si>
  <si>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</si>
  <si>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</si>
  <si>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</si>
  <si>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</si>
  <si>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</si>
  <si>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</si>
  <si>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</si>
  <si>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</si>
  <si>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</si>
  <si>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</si>
  <si>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</si>
  <si>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</si>
  <si>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</si>
  <si>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</si>
  <si>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</si>
  <si>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</si>
  <si>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</si>
  <si>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</si>
  <si>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</si>
  <si>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</si>
  <si>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</si>
  <si>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</si>
  <si>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</si>
  <si>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</si>
  <si>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</si>
  <si>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</si>
  <si>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</si>
  <si>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</si>
  <si>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</si>
  <si>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</si>
  <si>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</si>
  <si>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</si>
  <si>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</si>
  <si>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</si>
  <si>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</si>
  <si>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</si>
  <si>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</si>
  <si>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</si>
  <si>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</si>
  <si>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</si>
  <si>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</si>
  <si>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</si>
  <si>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</si>
  <si>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</si>
  <si>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</si>
  <si>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</si>
  <si>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</si>
  <si>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</si>
  <si>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</si>
  <si>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</si>
  <si>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</si>
  <si>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</si>
  <si>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</si>
  <si>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</si>
  <si>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</si>
  <si>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</si>
  <si>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</si>
  <si>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</si>
  <si>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</si>
  <si>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</si>
  <si>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</si>
  <si>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</si>
  <si>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</si>
  <si>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</si>
  <si>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</si>
  <si>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</si>
  <si>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</si>
  <si>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</si>
  <si>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</si>
  <si>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</si>
  <si>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</si>
  <si>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</si>
  <si>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</si>
  <si>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</si>
  <si>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</si>
  <si>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</si>
  <si>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</si>
  <si>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</si>
  <si>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</si>
  <si>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</si>
  <si>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</si>
  <si>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</si>
  <si>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</si>
  <si>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</si>
  <si>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</si>
  <si>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</si>
  <si>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</si>
  <si>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</si>
  <si>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</si>
  <si>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</si>
  <si>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</si>
  <si>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</si>
  <si>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</si>
  <si>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</si>
  <si>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</si>
  <si>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</si>
  <si>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</si>
  <si>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</si>
  <si>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</si>
  <si>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</si>
  <si>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</si>
  <si>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</si>
  <si>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</si>
  <si>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</si>
  <si>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</si>
  <si>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</si>
  <si>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</si>
  <si>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</si>
  <si>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</si>
  <si>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</si>
  <si>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</si>
  <si>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</si>
  <si>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</si>
  <si>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</si>
  <si>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</si>
  <si>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</si>
  <si>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</si>
  <si>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</si>
  <si>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</si>
  <si>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</si>
  <si>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</si>
  <si>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</si>
  <si>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</si>
  <si>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</si>
  <si>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</si>
  <si>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</si>
  <si>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</si>
  <si>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</si>
  <si>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</si>
  <si>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</si>
  <si>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</si>
  <si>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</si>
  <si>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</si>
  <si>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</si>
  <si>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</si>
  <si>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</si>
  <si>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</si>
  <si>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</si>
  <si>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</si>
  <si>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</si>
  <si>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</si>
  <si>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</si>
  <si>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</si>
  <si>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</si>
  <si>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</si>
  <si>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</si>
  <si>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</si>
  <si>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</si>
  <si>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</si>
  <si>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</si>
  <si>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</si>
  <si>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</si>
  <si>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</si>
  <si>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</si>
  <si>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</si>
  <si>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</si>
  <si>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</si>
  <si>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</si>
  <si>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</si>
  <si>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</si>
  <si>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</si>
  <si>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</si>
  <si>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</si>
  <si>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</si>
  <si>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</si>
  <si>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</si>
  <si>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</si>
  <si>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</si>
  <si>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</si>
  <si>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</si>
  <si>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</si>
  <si>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</si>
  <si>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</si>
  <si>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</si>
  <si>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</si>
  <si>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</si>
  <si>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</si>
  <si>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</si>
  <si>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</si>
  <si>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</si>
  <si>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</si>
  <si>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</si>
  <si>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</si>
  <si>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</si>
  <si>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</si>
  <si>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</si>
  <si>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</si>
  <si>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</si>
  <si>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</si>
  <si>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</si>
  <si>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</si>
  <si>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</si>
  <si>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</si>
  <si>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</si>
  <si>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</si>
  <si>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</si>
  <si>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</si>
  <si>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</si>
  <si>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</si>
  <si>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</si>
  <si>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</si>
  <si>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</si>
  <si>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</si>
  <si>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</si>
  <si>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</si>
  <si>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</si>
  <si>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</si>
  <si>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</si>
  <si>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</si>
  <si>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</si>
  <si>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</si>
  <si>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</si>
  <si>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</si>
  <si>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</si>
  <si>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</si>
  <si>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</si>
  <si>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</si>
  <si>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</si>
  <si>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</si>
  <si>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</si>
  <si>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</si>
  <si>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</si>
  <si>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</si>
  <si>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</si>
  <si>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</si>
  <si>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</si>
  <si>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</si>
  <si>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</si>
  <si>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</si>
  <si>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</si>
  <si>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</si>
  <si>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</si>
  <si>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</si>
  <si>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</si>
  <si>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</si>
  <si>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</si>
  <si>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</si>
  <si>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</si>
  <si>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</si>
  <si>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</si>
  <si>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</si>
  <si>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</si>
  <si>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</si>
  <si>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</si>
  <si>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</si>
  <si>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</si>
  <si>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</si>
  <si>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</si>
  <si>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</si>
  <si>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</si>
  <si>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</si>
  <si>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</si>
  <si>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</si>
  <si>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</si>
  <si>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</si>
  <si>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</si>
  <si>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</si>
  <si>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</si>
  <si>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</si>
  <si>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</si>
  <si>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</si>
  <si>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</si>
  <si>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</si>
  <si>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</si>
  <si>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</si>
  <si>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</si>
  <si>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</si>
  <si>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</si>
  <si>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</si>
  <si>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</si>
  <si>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</si>
  <si>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</si>
  <si>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</si>
  <si>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</si>
  <si>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</si>
  <si>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</si>
  <si>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</si>
  <si>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</si>
  <si>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</si>
  <si>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</si>
  <si>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</si>
  <si>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</si>
  <si>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</si>
  <si>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</si>
  <si>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</si>
  <si>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</si>
  <si>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</si>
  <si>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</si>
  <si>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</si>
  <si>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</si>
  <si>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</si>
  <si>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</si>
  <si>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</si>
  <si>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</si>
  <si>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</si>
  <si>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</si>
  <si>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</si>
  <si>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</si>
  <si>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</si>
  <si>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</si>
  <si>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</si>
  <si>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</si>
  <si>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</si>
  <si>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</si>
  <si>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</si>
  <si>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</si>
  <si>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</si>
  <si>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</si>
  <si>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</si>
  <si>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</si>
  <si>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</si>
  <si>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</si>
  <si>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</si>
  <si>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</si>
  <si>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</si>
  <si>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</si>
  <si>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</si>
  <si>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</si>
  <si>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</si>
  <si>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</si>
  <si>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</si>
  <si>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</si>
  <si>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</si>
  <si>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</si>
  <si>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</si>
  <si>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</si>
  <si>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</si>
  <si>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</si>
  <si>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</si>
  <si>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</si>
  <si>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</si>
  <si>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</si>
  <si>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</si>
  <si>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</si>
  <si>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</si>
  <si>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</si>
  <si>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</si>
  <si>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</si>
  <si>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</si>
  <si>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</si>
  <si>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</si>
  <si>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</si>
  <si>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</si>
  <si>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</si>
  <si>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</si>
  <si>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</si>
  <si>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</si>
  <si>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</si>
  <si>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</si>
  <si>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</si>
  <si>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</si>
  <si>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</si>
  <si>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</si>
  <si>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</si>
  <si>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</si>
  <si>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</si>
  <si>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</si>
  <si>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</si>
  <si>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</si>
  <si>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</si>
  <si>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</si>
  <si>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</si>
  <si>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</si>
  <si>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</si>
  <si>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</si>
  <si>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</si>
  <si>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</si>
  <si>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</si>
  <si>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</si>
  <si>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</si>
  <si>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</si>
  <si>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</si>
  <si>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</si>
  <si>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</si>
  <si>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</si>
  <si>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</si>
  <si>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</si>
  <si>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</si>
  <si>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</si>
  <si>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</si>
  <si>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</si>
  <si>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</si>
  <si>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</si>
  <si>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</si>
  <si>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</si>
  <si>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</si>
  <si>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</si>
  <si>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</si>
  <si>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</si>
  <si>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</si>
  <si>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</si>
  <si>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</si>
  <si>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</si>
  <si>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</si>
  <si>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</si>
  <si>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</si>
  <si>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</si>
  <si>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</si>
  <si>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</si>
  <si>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</si>
  <si>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</si>
  <si>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</si>
  <si>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</si>
  <si>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</si>
  <si>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</si>
  <si>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</si>
  <si>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</si>
  <si>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</si>
  <si>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</si>
  <si>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</si>
  <si>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</si>
  <si>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</si>
  <si>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</si>
  <si>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</si>
  <si>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</si>
  <si>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</si>
  <si>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</si>
  <si>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</si>
  <si>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</si>
  <si>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</si>
  <si>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</si>
  <si>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</si>
  <si>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</si>
  <si>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</si>
  <si>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</si>
  <si>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</si>
  <si>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</si>
  <si>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</si>
  <si>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</si>
  <si>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</si>
  <si>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</si>
  <si>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</si>
  <si>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</si>
  <si>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</si>
  <si>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</si>
  <si>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</si>
  <si>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</si>
  <si>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</si>
  <si>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</si>
  <si>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</si>
  <si>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</si>
  <si>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</si>
  <si>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</si>
  <si>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</si>
  <si>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</si>
  <si>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</si>
  <si>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</si>
  <si>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</si>
  <si>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</si>
  <si>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</si>
  <si>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</si>
  <si>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</si>
  <si>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</si>
  <si>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</si>
  <si>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</si>
  <si>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</si>
  <si>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</si>
  <si>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</si>
  <si>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</si>
  <si>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</si>
  <si>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</si>
  <si>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</si>
  <si>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</si>
  <si>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</si>
  <si>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</si>
  <si>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</si>
  <si>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</si>
  <si>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</si>
  <si>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</si>
  <si>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</si>
  <si>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</si>
  <si>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</si>
  <si>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</si>
  <si>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</si>
  <si>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</si>
  <si>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</si>
  <si>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</si>
  <si>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</si>
  <si>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</si>
  <si>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</si>
  <si>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</si>
  <si>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</si>
  <si>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</si>
  <si>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</si>
  <si>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</si>
  <si>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</si>
  <si>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</si>
  <si>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</si>
  <si>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</si>
  <si>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</si>
  <si>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</si>
  <si>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</si>
  <si>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</si>
  <si>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</si>
  <si>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</si>
  <si>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</si>
  <si>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</si>
  <si>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</si>
  <si>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</si>
  <si>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</si>
  <si>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</si>
  <si>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</si>
  <si>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</si>
  <si>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</si>
  <si>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</si>
  <si>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</si>
  <si>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</si>
  <si>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</si>
  <si>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</si>
  <si>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</si>
  <si>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</si>
  <si>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</si>
  <si>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</si>
  <si>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</si>
  <si>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</si>
  <si>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</si>
  <si>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</si>
  <si>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</si>
  <si>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</si>
  <si>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</si>
  <si>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</si>
  <si>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</si>
  <si>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</si>
  <si>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</si>
  <si>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</si>
  <si>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</si>
  <si>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</si>
  <si>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</si>
  <si>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</si>
  <si>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</si>
  <si>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</si>
  <si>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</si>
  <si>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</si>
  <si>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</si>
  <si>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</si>
  <si>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</si>
  <si>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</si>
  <si>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</si>
  <si>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</si>
  <si>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</si>
  <si>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</si>
  <si>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</si>
  <si>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</si>
  <si>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</si>
  <si>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</si>
  <si>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</si>
  <si>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</si>
  <si>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</si>
  <si>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</si>
  <si>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</si>
  <si>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</si>
  <si>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</si>
  <si>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</si>
  <si>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</si>
  <si>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</si>
  <si>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</si>
  <si>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</si>
  <si>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</si>
  <si>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</si>
  <si>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</si>
  <si>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</si>
  <si>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</si>
  <si>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</si>
  <si>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</si>
  <si>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</si>
  <si>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</si>
  <si>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</si>
  <si>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</si>
  <si>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</si>
  <si>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</si>
  <si>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</si>
  <si>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</si>
  <si>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</si>
  <si>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</si>
  <si>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</si>
  <si>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</si>
  <si>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</si>
  <si>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</si>
  <si>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</si>
  <si>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</si>
  <si>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</si>
  <si>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</si>
  <si>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</si>
  <si>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</si>
  <si>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</si>
  <si>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</si>
  <si>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</si>
  <si>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</si>
  <si>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</si>
  <si>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</si>
  <si>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</si>
  <si>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</si>
  <si>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</si>
  <si>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</si>
  <si>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</si>
  <si>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</si>
  <si>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</si>
  <si>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</si>
  <si>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</si>
  <si>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</si>
  <si>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</si>
  <si>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</si>
  <si>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</si>
  <si>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</si>
  <si>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</si>
  <si>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</si>
  <si>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</si>
  <si>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</si>
  <si>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</si>
  <si>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</si>
  <si>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</si>
  <si>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</si>
  <si>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</si>
  <si>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</si>
  <si>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</si>
  <si>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</si>
  <si>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</si>
  <si>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</si>
  <si>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</si>
  <si>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</si>
  <si>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</si>
  <si>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</si>
  <si>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</si>
  <si>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</si>
  <si>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</si>
  <si>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</si>
  <si>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</si>
  <si>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</si>
  <si>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</si>
  <si>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</si>
  <si>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</si>
  <si>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</si>
  <si>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</si>
  <si>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</si>
  <si>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</si>
  <si>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</si>
  <si>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</si>
  <si>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</si>
  <si>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</si>
  <si>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</si>
  <si>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</si>
  <si>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</si>
  <si>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</si>
  <si>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</si>
  <si>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</si>
  <si>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</si>
  <si>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</si>
  <si>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</si>
  <si>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</si>
  <si>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</si>
  <si>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</si>
  <si>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</si>
  <si>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</si>
  <si>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</si>
  <si>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</si>
  <si>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</si>
  <si>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</si>
  <si>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</si>
  <si>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</si>
  <si>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</si>
  <si>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</si>
  <si>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</si>
  <si>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</si>
  <si>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</si>
  <si>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</si>
  <si>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</si>
  <si>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</si>
  <si>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</si>
  <si>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</si>
  <si>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</si>
  <si>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</si>
  <si>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</si>
  <si>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</si>
  <si>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</si>
  <si>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</si>
  <si>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</si>
  <si>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</si>
  <si>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</si>
  <si>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</si>
  <si>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</si>
  <si>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</si>
  <si>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</si>
  <si>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</si>
  <si>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</si>
  <si>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</si>
  <si>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</si>
  <si>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</si>
  <si>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</si>
  <si>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</si>
  <si>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</si>
  <si>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</si>
  <si>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</si>
  <si>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</si>
  <si>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</si>
  <si>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</si>
  <si>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</si>
  <si>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</si>
  <si>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</si>
  <si>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</si>
  <si>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</si>
  <si>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</si>
  <si>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</si>
  <si>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</si>
  <si>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</si>
  <si>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</si>
  <si>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</si>
  <si>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</si>
  <si>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</si>
  <si>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</si>
  <si>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</si>
  <si>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</si>
  <si>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</si>
  <si>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</si>
  <si>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</si>
  <si>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</si>
  <si>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</si>
  <si>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</si>
  <si>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</si>
  <si>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</si>
  <si>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</si>
  <si>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</si>
  <si>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</si>
  <si>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</si>
  <si>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</si>
  <si>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</si>
  <si>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</si>
  <si>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</si>
  <si>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</si>
  <si>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</si>
  <si>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</si>
  <si>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</si>
  <si>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</si>
  <si>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</si>
  <si>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</si>
  <si>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</si>
  <si>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</si>
  <si>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</si>
  <si>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</si>
  <si>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</si>
  <si>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</si>
  <si>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</si>
  <si>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</si>
  <si>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</si>
  <si>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</si>
  <si>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</si>
  <si>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</si>
  <si>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</si>
  <si>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</si>
  <si>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</si>
  <si>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</si>
  <si>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</si>
  <si>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</si>
  <si>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</si>
  <si>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</si>
  <si>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</si>
  <si>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</si>
  <si>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</si>
  <si>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</si>
  <si>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</si>
  <si>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</si>
  <si>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</si>
  <si>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</si>
  <si>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</si>
  <si>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</si>
  <si>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</si>
  <si>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</si>
  <si>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</si>
  <si>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</si>
  <si>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</si>
  <si>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</si>
  <si>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</si>
  <si>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</si>
  <si>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</si>
  <si>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</si>
  <si>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</si>
  <si>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</si>
  <si>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</si>
  <si>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</si>
  <si>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</si>
  <si>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</si>
  <si>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</si>
  <si>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</si>
  <si>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</si>
  <si>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</si>
  <si>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</si>
  <si>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</si>
  <si>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</si>
  <si>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</si>
  <si>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</si>
  <si>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</si>
  <si>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</si>
  <si>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</si>
  <si>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</si>
  <si>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</si>
  <si>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</si>
  <si>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</si>
  <si>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</si>
  <si>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</si>
  <si>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</si>
  <si>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</si>
  <si>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</si>
  <si>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</si>
  <si>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</si>
  <si>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</si>
  <si>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</si>
  <si>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</si>
  <si>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</si>
  <si>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</si>
  <si>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</si>
  <si>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</si>
  <si>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</si>
  <si>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</si>
  <si>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</si>
  <si>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</si>
  <si>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</si>
  <si>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</si>
  <si>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</si>
  <si>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</si>
  <si>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</si>
  <si>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</si>
  <si>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</si>
  <si>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</si>
  <si>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</si>
  <si>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</si>
  <si>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</si>
  <si>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</si>
  <si>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</si>
  <si>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</si>
  <si>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</si>
  <si>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</si>
  <si>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</si>
  <si>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</si>
  <si>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</si>
  <si>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</si>
  <si>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</si>
  <si>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</si>
  <si>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</si>
  <si>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</si>
  <si>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</si>
  <si>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</si>
  <si>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</si>
  <si>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</si>
  <si>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</si>
  <si>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</si>
  <si>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</si>
  <si>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</si>
  <si>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</si>
  <si>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</si>
  <si>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</si>
  <si>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</si>
  <si>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</si>
  <si>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</si>
  <si>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</si>
  <si>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</si>
  <si>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</si>
  <si>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</si>
  <si>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</si>
  <si>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</si>
  <si>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</si>
  <si>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</si>
  <si>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</si>
  <si>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</si>
  <si>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</si>
  <si>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</si>
  <si>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</si>
  <si>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</si>
  <si>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</si>
  <si>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</si>
  <si>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</si>
  <si>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</si>
  <si>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</si>
  <si>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</si>
  <si>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</si>
  <si>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</si>
  <si>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</si>
  <si>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</si>
  <si>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</si>
  <si>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</si>
  <si>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</si>
  <si>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</si>
  <si>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</si>
  <si>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</si>
  <si>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</si>
  <si>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</si>
  <si>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</si>
  <si>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</si>
  <si>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</si>
  <si>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</si>
  <si>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</si>
  <si>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</si>
  <si>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</si>
  <si>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</si>
  <si>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</si>
  <si>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</si>
  <si>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</si>
  <si>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</si>
  <si>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</si>
  <si>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</si>
  <si>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</si>
  <si>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</si>
  <si>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</si>
  <si>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</si>
  <si>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</si>
  <si>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</si>
  <si>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</si>
  <si>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</si>
  <si>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</si>
  <si>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</si>
  <si>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</si>
  <si>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</si>
  <si>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</si>
  <si>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</si>
  <si>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</si>
  <si>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</si>
  <si>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</si>
  <si>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</si>
  <si>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</si>
  <si>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</si>
  <si>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</si>
  <si>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</si>
  <si>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</si>
  <si>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</si>
  <si>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</si>
  <si>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</si>
  <si>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</si>
  <si>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</si>
  <si>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</si>
  <si>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</si>
  <si>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</si>
  <si>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</si>
  <si>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</si>
  <si>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</si>
  <si>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</si>
  <si>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</si>
  <si>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</si>
  <si>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</si>
  <si>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</si>
  <si>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</si>
  <si>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</si>
  <si>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</si>
  <si>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</si>
  <si>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</si>
  <si>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</si>
  <si>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</si>
  <si>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</si>
  <si>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</si>
  <si>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</si>
  <si>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</si>
  <si>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</si>
  <si>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</si>
  <si>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</si>
  <si>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</si>
  <si>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</si>
  <si>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</si>
  <si>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</si>
  <si>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</si>
  <si>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</si>
  <si>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</si>
  <si>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</si>
  <si>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</si>
  <si>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</si>
  <si>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</si>
  <si>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</si>
  <si>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</si>
  <si>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</si>
  <si>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</si>
  <si>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</si>
  <si>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</si>
  <si>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</si>
  <si>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</si>
  <si>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</si>
  <si>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</si>
  <si>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</si>
  <si>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</si>
  <si>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</si>
  <si>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</si>
  <si>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</si>
  <si>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</si>
  <si>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</si>
  <si>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</si>
  <si>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</si>
  <si>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</si>
  <si>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</si>
  <si>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</si>
  <si>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</si>
  <si>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</si>
  <si>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</si>
  <si>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</si>
  <si>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</si>
  <si>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</si>
  <si>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</si>
  <si>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</si>
  <si>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</si>
  <si>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</si>
  <si>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</si>
  <si>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</si>
  <si>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</si>
  <si>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</si>
  <si>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</si>
  <si>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</si>
  <si>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</si>
  <si>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</si>
  <si>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</si>
  <si>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</si>
  <si>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</si>
  <si>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</si>
  <si>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</si>
  <si>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</si>
  <si>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</si>
  <si>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</si>
  <si>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</si>
  <si>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</si>
  <si>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</si>
  <si>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</si>
  <si>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</si>
  <si>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</si>
  <si>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</si>
  <si>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</si>
  <si>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</si>
  <si>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</si>
  <si>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</si>
  <si>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</si>
  <si>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</si>
  <si>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</si>
  <si>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</si>
  <si>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</si>
  <si>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</si>
  <si>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</si>
  <si>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</si>
  <si>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</si>
  <si>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</si>
  <si>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</si>
  <si>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</si>
  <si>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</si>
  <si>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</si>
  <si>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</si>
  <si>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</si>
  <si>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</si>
  <si>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</si>
  <si>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</si>
  <si>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</si>
  <si>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</si>
  <si>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</si>
  <si>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</si>
  <si>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</si>
  <si>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</si>
  <si>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</si>
  <si>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</si>
  <si>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</si>
  <si>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</si>
  <si>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</si>
  <si>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</si>
  <si>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</si>
  <si>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</si>
  <si>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</si>
  <si>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</si>
  <si>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</si>
  <si>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</si>
  <si>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</si>
  <si>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</si>
  <si>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</si>
  <si>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</si>
  <si>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</si>
  <si>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</si>
  <si>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</si>
  <si>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</si>
  <si>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</si>
  <si>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</si>
  <si>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</si>
  <si>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</si>
  <si>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</si>
  <si>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</si>
  <si>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</si>
  <si>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</si>
  <si>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</si>
  <si>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</si>
  <si>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</si>
  <si>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</si>
  <si>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</si>
  <si>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</si>
  <si>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</si>
  <si>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</si>
  <si>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</si>
  <si>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</si>
  <si>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</si>
  <si>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</si>
  <si>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</si>
  <si>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</si>
  <si>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</si>
  <si>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</si>
  <si>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</si>
  <si>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</si>
  <si>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</si>
  <si>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</si>
  <si>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</si>
  <si>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</si>
  <si>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</si>
  <si>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</si>
  <si>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</si>
  <si>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</si>
  <si>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</si>
  <si>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</si>
  <si>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</si>
  <si>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</si>
  <si>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</si>
  <si>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</si>
  <si>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</si>
  <si>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</si>
  <si>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</si>
  <si>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</si>
  <si>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</si>
  <si>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</si>
  <si>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</si>
  <si>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</si>
  <si>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</si>
  <si>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</si>
  <si>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</si>
  <si>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</si>
  <si>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</si>
  <si>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</si>
  <si>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</si>
  <si>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</si>
  <si>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</si>
  <si>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</si>
  <si>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</si>
  <si>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</si>
  <si>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</si>
  <si>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</si>
  <si>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</si>
  <si>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</si>
  <si>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</si>
  <si>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</si>
  <si>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</si>
  <si>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</si>
  <si>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</si>
  <si>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</si>
  <si>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</si>
  <si>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</si>
  <si>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</si>
  <si>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</si>
  <si>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</si>
  <si>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</si>
  <si>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</si>
  <si>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</si>
  <si>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</si>
  <si>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</si>
  <si>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</si>
  <si>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</si>
  <si>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</si>
  <si>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</si>
  <si>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</si>
  <si>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</si>
  <si>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</si>
  <si>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</si>
  <si>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</si>
  <si>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</si>
  <si>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</si>
  <si>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</si>
  <si>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</si>
  <si>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</si>
  <si>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</si>
  <si>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</si>
  <si>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</si>
  <si>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</si>
  <si>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</si>
  <si>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</si>
  <si>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</si>
  <si>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</si>
  <si>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</si>
  <si>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</si>
  <si>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</si>
  <si>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</si>
  <si>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</si>
  <si>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</si>
  <si>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</si>
  <si>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</si>
  <si>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</si>
  <si>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</si>
  <si>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</si>
  <si>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</si>
  <si>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</si>
  <si>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</si>
  <si>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</si>
  <si>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</si>
  <si>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</si>
  <si>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</si>
  <si>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</si>
  <si>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</si>
  <si>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</si>
  <si>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</si>
  <si>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</si>
  <si>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</si>
  <si>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</si>
  <si>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</si>
  <si>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</si>
  <si>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</si>
  <si>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</si>
  <si>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</si>
  <si>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</si>
  <si>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</si>
  <si>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</si>
  <si>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</si>
  <si>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</si>
  <si>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</si>
  <si>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</si>
  <si>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</si>
  <si>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</si>
  <si>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</si>
  <si>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</si>
  <si>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</si>
  <si>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</si>
  <si>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</si>
  <si>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</si>
  <si>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</si>
  <si>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</si>
  <si>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</si>
  <si>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</si>
  <si>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</si>
  <si>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</si>
  <si>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</si>
  <si>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</si>
  <si>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</si>
  <si>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</si>
  <si>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</si>
  <si>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</si>
  <si>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</si>
  <si>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</si>
  <si>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</si>
  <si>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</si>
  <si>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</si>
  <si>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</si>
  <si>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</si>
  <si>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</si>
  <si>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</si>
  <si>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</si>
  <si>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</si>
  <si>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</si>
  <si>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</si>
  <si>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</si>
  <si>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</si>
  <si>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</si>
  <si>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</si>
  <si>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</si>
  <si>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</si>
  <si>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</si>
  <si>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</si>
  <si>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</si>
  <si>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</si>
  <si>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</si>
  <si>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</si>
  <si>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</si>
  <si>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</si>
  <si>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</si>
  <si>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</si>
  <si>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</si>
  <si>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</si>
  <si>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</si>
  <si>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</si>
  <si>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</si>
  <si>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</si>
  <si>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</si>
  <si>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</si>
  <si>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</si>
  <si>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</si>
  <si>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</si>
  <si>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</si>
  <si>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</si>
  <si>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</si>
  <si>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</si>
  <si>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</si>
  <si>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</si>
  <si>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</si>
  <si>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</si>
  <si>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</si>
  <si>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</si>
  <si>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</si>
  <si>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</si>
  <si>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</si>
  <si>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</si>
  <si>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</si>
  <si>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</si>
  <si>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</si>
  <si>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</si>
  <si>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</si>
  <si>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</si>
  <si>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</si>
  <si>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</si>
  <si>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</si>
  <si>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</si>
  <si>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</si>
  <si>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</si>
  <si>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</si>
  <si>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</si>
  <si>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</si>
  <si>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</si>
  <si>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</si>
  <si>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</si>
  <si>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</si>
  <si>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</si>
  <si>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</si>
  <si>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</si>
  <si>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</si>
  <si>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</si>
  <si>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</si>
  <si>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</si>
  <si>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</si>
  <si>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</si>
  <si>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</si>
  <si>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</si>
  <si>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</si>
  <si>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</si>
  <si>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</si>
  <si>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</si>
  <si>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</si>
  <si>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</si>
  <si>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</si>
  <si>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</si>
  <si>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</si>
  <si>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</si>
  <si>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</si>
  <si>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</si>
  <si>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</si>
  <si>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</si>
  <si>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</si>
  <si>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</si>
  <si>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</si>
  <si>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</si>
  <si>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</si>
  <si>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</si>
  <si>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</si>
  <si>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</si>
  <si>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</si>
  <si>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</si>
  <si>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</si>
  <si>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</si>
  <si>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</si>
  <si>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</si>
  <si>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</si>
  <si>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</si>
  <si>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</si>
  <si>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</si>
  <si>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</si>
  <si>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</si>
  <si>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</si>
  <si>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</si>
  <si>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</si>
  <si>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</si>
  <si>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</si>
  <si>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</si>
  <si>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</si>
  <si>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</si>
  <si>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</si>
  <si>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</si>
  <si>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</si>
  <si>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</si>
  <si>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</si>
  <si>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</si>
  <si>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</si>
  <si>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</si>
  <si>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</si>
  <si>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</si>
  <si>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</si>
  <si>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</si>
  <si>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</si>
  <si>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</si>
  <si>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</si>
  <si>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</si>
  <si>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</si>
  <si>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</si>
  <si>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</si>
  <si>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</si>
  <si>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</si>
  <si>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</si>
  <si>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</si>
  <si>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</si>
  <si>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</si>
  <si>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</si>
  <si>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</si>
  <si>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</si>
  <si>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</si>
  <si>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</si>
  <si>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</si>
  <si>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</si>
  <si>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</si>
  <si>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</si>
  <si>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</si>
  <si>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</si>
  <si>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</si>
  <si>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</si>
  <si>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</si>
  <si>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</si>
  <si>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</si>
  <si>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</si>
  <si>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</si>
  <si>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</si>
  <si>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</si>
  <si>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</si>
  <si>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</si>
  <si>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</si>
  <si>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</si>
  <si>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</si>
  <si>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</si>
  <si>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</si>
  <si>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</si>
  <si>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</si>
  <si>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</si>
  <si>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</si>
  <si>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</si>
  <si>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</si>
  <si>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</si>
  <si>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</si>
  <si>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</si>
  <si>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</si>
  <si>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</si>
  <si>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</si>
  <si>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</si>
  <si>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</si>
  <si>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</si>
  <si>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</si>
  <si>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</si>
  <si>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</si>
  <si>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</si>
  <si>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</si>
  <si>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</si>
  <si>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</si>
  <si>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</si>
  <si>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</si>
  <si>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</si>
  <si>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</si>
  <si>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</si>
  <si>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</si>
  <si>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</si>
  <si>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</si>
  <si>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</si>
  <si>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</si>
  <si>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</si>
  <si>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</si>
  <si>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</si>
  <si>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</si>
  <si>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</si>
  <si>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</si>
  <si>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</si>
  <si>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</si>
  <si>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</si>
  <si>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</si>
  <si>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</si>
  <si>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</si>
  <si>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</si>
  <si>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</si>
  <si>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</si>
  <si>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</si>
  <si>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</si>
  <si>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</si>
  <si>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</si>
  <si>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</si>
  <si>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</si>
  <si>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</si>
  <si>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</si>
  <si>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</si>
  <si>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</si>
  <si>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</si>
  <si>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</si>
  <si>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</si>
  <si>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</si>
  <si>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</si>
  <si>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</si>
  <si>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</si>
  <si>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</si>
  <si>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</si>
  <si>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</si>
  <si>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</si>
  <si>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</si>
  <si>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</si>
  <si>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</si>
  <si>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</si>
  <si>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</si>
  <si>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</si>
  <si>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</si>
  <si>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</si>
  <si>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</si>
  <si>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</si>
  <si>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</si>
  <si>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</si>
  <si>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</si>
  <si>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</si>
  <si>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</si>
  <si>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</si>
  <si>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</si>
  <si>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</si>
  <si>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</si>
  <si>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</si>
  <si>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</si>
  <si>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</si>
  <si>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</si>
  <si>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</si>
  <si>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</si>
  <si>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</si>
  <si>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</si>
  <si>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</si>
  <si>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</si>
  <si>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</si>
  <si>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</si>
  <si>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</si>
  <si>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</si>
  <si>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</si>
  <si>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</si>
  <si>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</si>
  <si>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</si>
  <si>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</si>
  <si>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</si>
  <si>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</si>
  <si>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</si>
  <si>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</si>
  <si>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</si>
  <si>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</si>
  <si>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</si>
  <si>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</si>
  <si>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</si>
  <si>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</si>
  <si>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</si>
  <si>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</si>
  <si>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</si>
  <si>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</si>
  <si>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</si>
  <si>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</si>
  <si>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</si>
  <si>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</si>
  <si>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</si>
  <si>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</si>
  <si>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</si>
  <si>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</si>
  <si>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</si>
  <si>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</si>
  <si>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</si>
  <si>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</si>
  <si>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</si>
  <si>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</si>
  <si>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</si>
  <si>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</si>
  <si>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</si>
  <si>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</si>
  <si>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</si>
  <si>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</si>
  <si>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</si>
  <si>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</si>
  <si>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</si>
  <si>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</si>
  <si>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</si>
  <si>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</si>
  <si>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</si>
  <si>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</si>
  <si>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</si>
  <si>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</si>
  <si>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</si>
  <si>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</si>
  <si>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</si>
  <si>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</si>
  <si>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</si>
  <si>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</si>
  <si>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</si>
  <si>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</si>
  <si>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</si>
  <si>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</si>
  <si>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</si>
  <si>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</si>
  <si>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</si>
  <si>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</si>
  <si>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</si>
  <si>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</si>
  <si>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</si>
  <si>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</si>
  <si>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</si>
  <si>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</si>
  <si>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</si>
  <si>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</si>
  <si>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</si>
  <si>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</si>
  <si>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</si>
  <si>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</si>
  <si>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</si>
  <si>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</si>
  <si>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</si>
  <si>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</si>
  <si>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</si>
  <si>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</si>
  <si>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</si>
  <si>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</si>
  <si>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</si>
  <si>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</si>
  <si>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</si>
  <si>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</si>
  <si>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</si>
  <si>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</si>
  <si>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</si>
  <si>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</si>
  <si>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</si>
  <si>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</si>
  <si>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</si>
  <si>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</si>
  <si>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</si>
  <si>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</si>
  <si>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</si>
  <si>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</si>
  <si>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</si>
  <si>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</si>
  <si>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</si>
  <si>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</si>
  <si>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</si>
  <si>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</si>
  <si>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</si>
  <si>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</si>
  <si>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</si>
  <si>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</si>
  <si>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</si>
  <si>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</si>
  <si>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</si>
  <si>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</si>
  <si>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</si>
  <si>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</si>
  <si>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</si>
  <si>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</si>
  <si>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</si>
  <si>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</si>
  <si>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</si>
  <si>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</si>
  <si>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</si>
  <si>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</si>
  <si>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</si>
  <si>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</si>
  <si>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</si>
  <si>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</si>
  <si>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</si>
  <si>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</si>
  <si>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</si>
  <si>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</si>
  <si>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</si>
  <si>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</si>
  <si>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</si>
  <si>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</si>
  <si>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</si>
  <si>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</si>
  <si>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</si>
  <si>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</si>
  <si>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</si>
  <si>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</si>
  <si>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</si>
  <si>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</si>
  <si>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</si>
  <si>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</si>
  <si>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</si>
  <si>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</si>
  <si>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</si>
  <si>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</si>
  <si>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</si>
  <si>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</si>
  <si>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</si>
  <si>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</si>
  <si>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</si>
  <si>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</si>
  <si>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</si>
  <si>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</si>
  <si>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</si>
  <si>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</si>
  <si>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</si>
  <si>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</si>
  <si>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</si>
  <si>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</si>
  <si>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</si>
  <si>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</si>
  <si>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</si>
  <si>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</si>
  <si>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</si>
  <si>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</si>
  <si>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</si>
  <si>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</si>
  <si>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</si>
  <si>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</si>
  <si>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</si>
  <si>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</si>
  <si>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</si>
  <si>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</si>
  <si>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</si>
  <si>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</si>
  <si>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</si>
  <si>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</si>
  <si>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</si>
  <si>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</si>
  <si>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</si>
  <si>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</si>
  <si>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</si>
  <si>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</si>
  <si>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</si>
  <si>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</si>
  <si>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</si>
  <si>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</si>
  <si>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</si>
  <si>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</si>
  <si>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</si>
  <si>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</si>
  <si>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</si>
  <si>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</si>
  <si>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</si>
  <si>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</si>
  <si>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</si>
  <si>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</si>
  <si>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</si>
  <si>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</si>
  <si>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</si>
  <si>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</si>
  <si>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</si>
  <si>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</si>
  <si>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</si>
  <si>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</si>
  <si>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</si>
  <si>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</si>
  <si>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</si>
  <si>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</si>
  <si>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</si>
  <si>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</si>
  <si>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</si>
  <si>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</si>
  <si>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</si>
  <si>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</si>
  <si>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</si>
  <si>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</si>
  <si>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</si>
  <si>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</si>
  <si>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</si>
  <si>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</si>
  <si>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</si>
  <si>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</si>
  <si>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</si>
  <si>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</si>
  <si>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</si>
  <si>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</si>
  <si>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</si>
  <si>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</si>
  <si>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</si>
  <si>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</si>
  <si>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</si>
  <si>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</si>
  <si>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</si>
  <si>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</si>
  <si>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</si>
  <si>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</si>
  <si>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</si>
  <si>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</si>
  <si>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</si>
  <si>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</si>
  <si>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</si>
  <si>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</si>
  <si>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</si>
  <si>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</si>
  <si>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</si>
  <si>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</si>
  <si>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</si>
  <si>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</si>
  <si>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</si>
  <si>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</si>
  <si>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</si>
  <si>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</si>
  <si>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</si>
  <si>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</si>
  <si>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</si>
  <si>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</si>
  <si>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</si>
  <si>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</si>
  <si>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</si>
  <si>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</si>
  <si>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</si>
  <si>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</si>
  <si>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</si>
  <si>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</si>
  <si>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</si>
  <si>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</si>
  <si>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</si>
  <si>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</si>
  <si>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</si>
  <si>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</si>
  <si>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</si>
  <si>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</si>
  <si>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</si>
  <si>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</si>
  <si>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</si>
  <si>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</si>
  <si>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</si>
  <si>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</si>
  <si>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</si>
  <si>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</si>
  <si>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</si>
  <si>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</si>
  <si>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</si>
  <si>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</si>
  <si>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</si>
  <si>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</si>
  <si>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</si>
  <si>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</si>
  <si>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</si>
  <si>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</si>
  <si>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</si>
  <si>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</si>
  <si>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</si>
  <si>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</si>
  <si>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</si>
  <si>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</si>
  <si>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</si>
  <si>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</si>
  <si>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</si>
  <si>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</si>
  <si>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</si>
  <si>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</si>
  <si>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</si>
  <si>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</si>
  <si>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</si>
  <si>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</si>
  <si>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</si>
  <si>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</si>
  <si>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</si>
  <si>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</si>
  <si>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</si>
  <si>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</si>
  <si>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</si>
  <si>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</si>
  <si>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</si>
  <si>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</si>
  <si>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</si>
  <si>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</si>
  <si>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</si>
  <si>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</si>
  <si>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</si>
  <si>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</si>
  <si>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</si>
  <si>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</si>
  <si>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</si>
  <si>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</si>
  <si>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</si>
  <si>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</si>
  <si>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</si>
  <si>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</si>
  <si>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</si>
  <si>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</si>
  <si>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</si>
  <si>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</si>
  <si>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</si>
  <si>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</si>
  <si>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</si>
  <si>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</si>
  <si>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</si>
  <si>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</si>
  <si>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</si>
  <si>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</si>
  <si>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</si>
  <si>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</si>
  <si>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</si>
  <si>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</si>
  <si>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</si>
  <si>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</si>
  <si>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</si>
  <si>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</si>
  <si>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</si>
  <si>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</si>
  <si>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</si>
  <si>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</si>
  <si>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</si>
  <si>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</si>
  <si>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</si>
  <si>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</si>
  <si>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</si>
  <si>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</si>
  <si>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</si>
  <si>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</si>
  <si>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</si>
  <si>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</si>
  <si>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</si>
  <si>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</si>
  <si>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</si>
  <si>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</si>
  <si>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</si>
  <si>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</si>
  <si>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</si>
  <si>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</si>
  <si>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</si>
  <si>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</si>
  <si>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</si>
  <si>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</si>
  <si>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</si>
  <si>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</si>
  <si>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</si>
  <si>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</si>
  <si>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</si>
  <si>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</si>
  <si>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</si>
  <si>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</si>
  <si>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</si>
  <si>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</si>
  <si>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</si>
  <si>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</si>
  <si>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</si>
  <si>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</si>
  <si>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</si>
  <si>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</si>
  <si>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</si>
  <si>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</si>
  <si>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</si>
  <si>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</si>
  <si>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</si>
  <si>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</si>
  <si>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</si>
  <si>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</si>
  <si>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</si>
  <si>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</si>
  <si>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</si>
  <si>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</si>
  <si>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</si>
  <si>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</si>
  <si>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</si>
  <si>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</si>
  <si>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</si>
  <si>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</si>
  <si>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</si>
  <si>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</si>
  <si>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</si>
  <si>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</si>
  <si>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</si>
  <si>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</si>
  <si>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</si>
  <si>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</si>
  <si>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</si>
  <si>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</si>
  <si>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</si>
  <si>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</si>
  <si>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</si>
  <si>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</si>
  <si>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</si>
  <si>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</si>
  <si>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</si>
  <si>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</si>
  <si>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</si>
  <si>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</si>
  <si>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</si>
  <si>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</si>
  <si>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</si>
  <si>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</si>
  <si>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</si>
  <si>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</si>
  <si>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</si>
  <si>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</si>
  <si>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</si>
  <si>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</si>
  <si>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</si>
  <si>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</si>
  <si>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</si>
  <si>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</si>
  <si>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</si>
  <si>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</si>
  <si>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</si>
  <si>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</si>
  <si>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</si>
  <si>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</si>
  <si>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</si>
  <si>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</si>
  <si>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</si>
  <si>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</si>
  <si>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</si>
  <si>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</si>
  <si>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</si>
  <si>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</si>
  <si>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</si>
  <si>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</si>
  <si>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</si>
  <si>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</si>
  <si>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</si>
  <si>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</si>
  <si>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</si>
  <si>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</si>
  <si>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</si>
  <si>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</si>
  <si>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</si>
  <si>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</si>
  <si>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</si>
  <si>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</si>
  <si>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</si>
  <si>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</si>
  <si>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</si>
  <si>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</si>
  <si>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</si>
  <si>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</si>
  <si>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</si>
  <si>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</si>
  <si>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</si>
  <si>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</si>
  <si>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</si>
  <si>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</si>
  <si>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</si>
  <si>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</si>
  <si>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</si>
  <si>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</si>
  <si>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</si>
  <si>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</si>
  <si>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</si>
  <si>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</si>
  <si>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</si>
  <si>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</si>
  <si>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</si>
  <si>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</si>
  <si>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</si>
  <si>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</si>
  <si>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</si>
  <si>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</si>
  <si>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</si>
  <si>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</si>
  <si>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</si>
  <si>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</si>
  <si>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</si>
  <si>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</si>
  <si>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</si>
  <si>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</si>
  <si>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</si>
  <si>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</si>
  <si>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</si>
  <si>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</si>
  <si>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</si>
  <si>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</si>
  <si>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</si>
  <si>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</si>
  <si>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</si>
  <si>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</si>
  <si>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</si>
  <si>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</si>
  <si>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</si>
  <si>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</si>
  <si>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</si>
  <si>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</si>
  <si>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</si>
  <si>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</si>
  <si>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</si>
  <si>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</si>
  <si>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</si>
  <si>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</si>
  <si>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</si>
  <si>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</si>
  <si>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</si>
  <si>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</si>
  <si>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</si>
  <si>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</si>
  <si>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</si>
  <si>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</si>
  <si>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</si>
  <si>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</si>
  <si>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</si>
  <si>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</si>
  <si>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</si>
  <si>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</si>
  <si>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</si>
  <si>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</si>
  <si>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</si>
  <si>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</si>
  <si>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</si>
  <si>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</si>
  <si>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</si>
  <si>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</si>
  <si>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</si>
  <si>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</si>
  <si>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</si>
  <si>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</si>
  <si>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</si>
  <si>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</si>
  <si>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</si>
  <si>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</si>
  <si>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</si>
  <si>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</si>
  <si>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</si>
  <si>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</si>
  <si>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</si>
  <si>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</si>
  <si>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</si>
  <si>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</si>
  <si>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</si>
  <si>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</si>
  <si>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</si>
  <si>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</si>
  <si>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</si>
  <si>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</si>
  <si>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</si>
  <si>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</si>
  <si>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</si>
  <si>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</si>
  <si>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</si>
  <si>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</si>
  <si>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</si>
  <si>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</si>
  <si>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</si>
  <si>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</si>
  <si>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</si>
  <si>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</si>
  <si>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</si>
  <si>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</si>
  <si>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</si>
  <si>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</si>
  <si>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</si>
  <si>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</si>
  <si>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</si>
  <si>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</si>
  <si>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</si>
  <si>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</si>
  <si>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</si>
  <si>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</si>
  <si>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</si>
  <si>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</si>
  <si>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</si>
  <si>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</si>
  <si>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</si>
  <si>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</si>
  <si>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</si>
  <si>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</si>
  <si>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</si>
  <si>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</si>
  <si>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</si>
  <si>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</si>
  <si>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</si>
  <si>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</si>
  <si>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</si>
  <si>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</si>
  <si>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</si>
  <si>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</si>
  <si>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</si>
  <si>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</si>
  <si>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</si>
  <si>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</si>
  <si>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</si>
  <si>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</si>
  <si>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</si>
  <si>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</si>
  <si>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</si>
  <si>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</si>
  <si>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</si>
  <si>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</si>
  <si>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</si>
  <si>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</si>
  <si>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</si>
  <si>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</si>
  <si>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</si>
  <si>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</si>
  <si>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</si>
  <si>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</si>
  <si>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</si>
  <si>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</si>
  <si>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</si>
  <si>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</si>
  <si>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</si>
  <si>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</si>
  <si>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</si>
  <si>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</si>
  <si>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</si>
  <si>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</si>
  <si>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</si>
  <si>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</si>
  <si>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</si>
  <si>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</si>
  <si>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</si>
  <si>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</si>
  <si>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</si>
  <si>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</si>
  <si>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</si>
  <si>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</si>
  <si>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</si>
  <si>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</si>
  <si>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</si>
  <si>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</si>
  <si>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</si>
  <si>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</si>
  <si>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</si>
  <si>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</si>
  <si>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</si>
  <si>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</si>
  <si>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</si>
  <si>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</si>
  <si>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</si>
  <si>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</si>
  <si>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</si>
  <si>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</si>
  <si>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</si>
  <si>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</si>
  <si>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</si>
  <si>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</si>
  <si>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</si>
  <si>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</si>
  <si>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</si>
  <si>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</si>
  <si>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</si>
  <si>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</si>
  <si>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</si>
  <si>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</si>
  <si>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</si>
  <si>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</si>
  <si>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</si>
  <si>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</si>
  <si>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</si>
  <si>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</si>
  <si>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</si>
  <si>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</si>
  <si>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</si>
  <si>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</si>
  <si>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</si>
  <si>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</si>
  <si>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</si>
  <si>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</si>
  <si>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</si>
  <si>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</si>
  <si>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</si>
  <si>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</si>
  <si>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</si>
  <si>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</si>
  <si>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</si>
  <si>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</si>
  <si>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</si>
  <si>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</si>
  <si>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</si>
  <si>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</si>
  <si>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</si>
  <si>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</si>
  <si>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</si>
  <si>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</si>
  <si>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</si>
  <si>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</si>
  <si>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</si>
  <si>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</si>
  <si>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</si>
  <si>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</si>
  <si>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</si>
  <si>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</si>
  <si>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</si>
  <si>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</si>
  <si>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</si>
  <si>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</si>
  <si>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</si>
  <si>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</si>
  <si>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</si>
  <si>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</si>
  <si>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</si>
  <si>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</si>
  <si>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</si>
  <si>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</si>
  <si>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</si>
  <si>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</si>
  <si>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</si>
  <si>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</si>
  <si>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</si>
  <si>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</si>
  <si>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</si>
  <si>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</si>
  <si>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</si>
  <si>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</si>
  <si>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</si>
  <si>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</si>
  <si>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</si>
  <si>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</si>
  <si>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</si>
  <si>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</si>
  <si>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</si>
  <si>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</si>
  <si>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</si>
  <si>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</si>
  <si>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</si>
  <si>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</si>
  <si>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</si>
  <si>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</si>
  <si>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</si>
  <si>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</si>
  <si>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</si>
  <si>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</si>
  <si>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</si>
  <si>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</si>
  <si>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</si>
  <si>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</si>
  <si>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</si>
  <si>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</si>
  <si>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</si>
  <si>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</si>
  <si>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</si>
  <si>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</si>
  <si>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</si>
  <si>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</si>
  <si>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</si>
  <si>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</si>
  <si>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</si>
  <si>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</si>
  <si>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</si>
  <si>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</si>
  <si>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</si>
  <si>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</si>
  <si>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</si>
  <si>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</si>
  <si>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</si>
  <si>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</si>
  <si>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</si>
  <si>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</si>
  <si>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</si>
  <si>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</si>
  <si>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</si>
  <si>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</si>
  <si>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</si>
  <si>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</si>
  <si>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</si>
  <si>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</si>
  <si>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</si>
  <si>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</si>
  <si>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</si>
  <si>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</si>
  <si>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</si>
  <si>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</si>
  <si>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</si>
  <si>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</si>
  <si>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</si>
  <si>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</si>
  <si>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</si>
  <si>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</si>
  <si>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</si>
  <si>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</si>
  <si>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</si>
  <si>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</si>
  <si>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</si>
  <si>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</si>
  <si>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</si>
  <si>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</si>
  <si>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</si>
  <si>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</si>
  <si>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</si>
  <si>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</si>
  <si>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</si>
  <si>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</si>
  <si>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</si>
  <si>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</si>
  <si>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</si>
  <si>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</si>
  <si>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</si>
  <si>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</si>
  <si>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</si>
  <si>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</si>
  <si>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</si>
  <si>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</si>
  <si>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</si>
  <si>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</si>
  <si>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</si>
  <si>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</si>
  <si>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</si>
  <si>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</si>
  <si>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</si>
  <si>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</si>
  <si>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</si>
  <si>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</si>
  <si>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</si>
  <si>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</si>
  <si>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</si>
  <si>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</si>
  <si>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</si>
  <si>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</si>
  <si>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</si>
  <si>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</si>
  <si>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</si>
  <si>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</si>
  <si>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</si>
  <si>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</si>
  <si>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</si>
  <si>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</si>
  <si>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</si>
  <si>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</si>
  <si>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</si>
  <si>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</si>
  <si>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</si>
  <si>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</si>
  <si>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</si>
  <si>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</si>
  <si>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</si>
  <si>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</si>
  <si>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</si>
  <si>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</si>
  <si>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</si>
  <si>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</si>
  <si>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</si>
  <si>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</si>
  <si>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</si>
  <si>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</si>
  <si>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</si>
  <si>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</si>
  <si>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</si>
  <si>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</si>
  <si>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</si>
  <si>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</si>
  <si>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</si>
  <si>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</si>
  <si>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</si>
  <si>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</si>
  <si>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</si>
  <si>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</si>
  <si>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</si>
  <si>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</si>
  <si>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</si>
  <si>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</si>
  <si>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</si>
  <si>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</si>
  <si>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</si>
  <si>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</si>
  <si>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</si>
  <si>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</si>
  <si>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</si>
  <si>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</si>
  <si>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</si>
  <si>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</si>
  <si>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</si>
  <si>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</si>
  <si>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</si>
  <si>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</si>
  <si>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</si>
  <si>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</si>
  <si>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</si>
  <si>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</si>
  <si>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</si>
  <si>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</si>
  <si>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</si>
  <si>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</si>
  <si>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</si>
  <si>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</si>
  <si>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</si>
  <si>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</si>
  <si>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</si>
  <si>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</si>
  <si>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</si>
  <si>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</si>
  <si>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</si>
  <si>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</si>
  <si>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</si>
  <si>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</si>
  <si>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</si>
  <si>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</si>
  <si>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</si>
  <si>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</si>
  <si>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</si>
  <si>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</si>
  <si>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</si>
  <si>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</si>
  <si>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</si>
  <si>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</si>
  <si>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</si>
  <si>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</si>
  <si>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</si>
  <si>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</si>
  <si>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</si>
  <si>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</si>
  <si>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</si>
  <si>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</si>
  <si>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</si>
  <si>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</si>
  <si>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</si>
  <si>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</si>
  <si>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</si>
  <si>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</si>
  <si>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</si>
  <si>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</si>
  <si>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</si>
  <si>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</si>
  <si>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</si>
  <si>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</si>
  <si>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</si>
  <si>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</si>
  <si>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</si>
  <si>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</si>
  <si>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</si>
  <si>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</si>
  <si>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</si>
  <si>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</si>
  <si>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</si>
  <si>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</si>
  <si>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</si>
  <si>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</si>
  <si>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</si>
  <si>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</si>
  <si>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</si>
  <si>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</si>
  <si>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</si>
  <si>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</si>
  <si>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</si>
  <si>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</si>
  <si>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</si>
  <si>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</si>
  <si>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</si>
  <si>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</si>
  <si>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</si>
  <si>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</si>
  <si>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</si>
  <si>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</si>
  <si>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</si>
  <si>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</si>
  <si>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</si>
  <si>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</si>
  <si>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</si>
  <si>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</si>
  <si>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</si>
  <si>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</si>
  <si>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</si>
  <si>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</si>
  <si>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</si>
  <si>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</si>
  <si>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</si>
  <si>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</si>
  <si>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</si>
  <si>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</si>
  <si>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</si>
  <si>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</si>
  <si>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</si>
  <si>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</si>
  <si>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</si>
  <si>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</si>
  <si>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</si>
  <si>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</si>
  <si>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</si>
  <si>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</si>
  <si>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</si>
  <si>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</si>
  <si>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</si>
  <si>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</si>
  <si>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</si>
  <si>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</si>
  <si>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</si>
  <si>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</si>
  <si>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</si>
  <si>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</si>
  <si>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</si>
  <si>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</si>
  <si>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</si>
  <si>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</si>
  <si>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</si>
  <si>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</si>
  <si>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</si>
  <si>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</si>
  <si>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</si>
  <si>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</si>
  <si>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</si>
  <si>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</si>
  <si>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</si>
  <si>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</si>
  <si>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</si>
  <si>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</si>
  <si>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</si>
  <si>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</si>
  <si>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</si>
  <si>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</si>
  <si>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</si>
  <si>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</si>
  <si>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</si>
  <si>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</si>
  <si>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</si>
  <si>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</si>
  <si>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</si>
  <si>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</si>
  <si>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</si>
  <si>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</si>
  <si>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</si>
  <si>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</si>
  <si>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</si>
  <si>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</si>
  <si>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</si>
  <si>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</si>
  <si>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</si>
  <si>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</si>
  <si>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</si>
  <si>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</si>
  <si>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</si>
  <si>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</si>
  <si>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</si>
  <si>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</si>
  <si>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</si>
  <si>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</si>
  <si>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</si>
  <si>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</si>
  <si>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</si>
  <si>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</si>
  <si>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</si>
  <si>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</si>
  <si>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</si>
  <si>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</si>
  <si>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</si>
  <si>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</si>
  <si>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</si>
  <si>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</si>
  <si>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</si>
  <si>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</si>
  <si>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</si>
  <si>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</si>
  <si>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</si>
  <si>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</si>
  <si>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</si>
  <si>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</si>
  <si>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</si>
  <si>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</si>
  <si>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</si>
  <si>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</si>
  <si>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</si>
  <si>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</si>
  <si>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</si>
  <si>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</si>
  <si>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</si>
  <si>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</si>
  <si>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</si>
  <si>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</si>
  <si>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</si>
  <si>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</si>
  <si>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</si>
  <si>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</si>
  <si>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</si>
  <si>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</si>
  <si>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</si>
  <si>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</si>
  <si>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</si>
  <si>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</si>
  <si>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</si>
  <si>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</si>
  <si>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</si>
  <si>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</si>
  <si>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</si>
  <si>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</si>
  <si>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</si>
  <si>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</si>
  <si>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</si>
  <si>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</si>
  <si>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</si>
  <si>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</si>
  <si>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</si>
  <si>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</si>
  <si>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</si>
  <si>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</si>
  <si>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</si>
  <si>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</si>
  <si>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</si>
  <si>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</si>
  <si>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</si>
  <si>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</si>
  <si>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</si>
  <si>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</si>
  <si>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</si>
  <si>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</si>
  <si>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</si>
  <si>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</si>
  <si>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</si>
  <si>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</si>
  <si>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</si>
  <si>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</si>
  <si>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</si>
  <si>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</si>
  <si>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</si>
  <si>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</si>
  <si>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</si>
  <si>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</si>
  <si>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</si>
  <si>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</si>
  <si>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</si>
  <si>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</si>
  <si>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</si>
  <si>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</si>
  <si>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</si>
  <si>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</si>
  <si>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</si>
  <si>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</si>
  <si>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</si>
  <si>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</si>
  <si>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</si>
  <si>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</si>
  <si>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</si>
  <si>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</si>
  <si>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</si>
  <si>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</si>
  <si>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</si>
  <si>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</si>
  <si>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</si>
  <si>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</si>
  <si>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</si>
  <si>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</si>
  <si>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</si>
  <si>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</si>
  <si>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</si>
  <si>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</si>
  <si>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</si>
  <si>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</si>
  <si>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</si>
  <si>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</si>
  <si>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</si>
  <si>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</si>
  <si>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</si>
  <si>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</si>
  <si>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</si>
  <si>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</si>
  <si>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</si>
  <si>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</si>
  <si>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</si>
  <si>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</si>
  <si>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</si>
  <si>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</si>
  <si>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</si>
  <si>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</si>
  <si>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</si>
  <si>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</si>
  <si>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</si>
  <si>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</si>
  <si>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</si>
  <si>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</si>
  <si>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</si>
  <si>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</si>
  <si>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</si>
  <si>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</si>
  <si>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</si>
  <si>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</si>
  <si>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</si>
  <si>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</si>
  <si>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</si>
  <si>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</si>
  <si>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</si>
  <si>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</si>
  <si>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</si>
  <si>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</si>
  <si>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</si>
  <si>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</si>
  <si>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</si>
  <si>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</si>
  <si>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</si>
  <si>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</si>
  <si>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</si>
  <si>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</si>
  <si>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</si>
  <si>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</si>
  <si>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</si>
  <si>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</si>
  <si>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</si>
  <si>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</si>
  <si>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</si>
  <si>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</si>
  <si>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</si>
  <si>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</si>
  <si>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</si>
  <si>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</si>
  <si>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</si>
  <si>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</si>
  <si>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</si>
  <si>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</si>
  <si>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</si>
  <si>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</si>
  <si>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</si>
  <si>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</si>
  <si>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</si>
  <si>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</si>
  <si>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</si>
  <si>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</si>
  <si>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</si>
  <si>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</si>
  <si>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</si>
  <si>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</si>
  <si>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</si>
  <si>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</si>
  <si>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</si>
  <si>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</si>
  <si>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</si>
  <si>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</si>
  <si>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</si>
  <si>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</si>
  <si>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</si>
  <si>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</si>
  <si>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</si>
  <si>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</si>
  <si>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</si>
  <si>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</si>
  <si>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</si>
  <si>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</si>
  <si>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</si>
  <si>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</si>
  <si>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</si>
  <si>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</si>
  <si>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</si>
  <si>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</si>
  <si>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</si>
  <si>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</si>
  <si>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</si>
  <si>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</si>
  <si>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</si>
  <si>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</si>
  <si>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</si>
  <si>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</si>
  <si>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</si>
  <si>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</si>
  <si>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</si>
  <si>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</si>
  <si>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</si>
  <si>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</si>
  <si>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</si>
  <si>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</si>
  <si>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</si>
  <si>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</si>
  <si>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</si>
  <si>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</si>
  <si>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</si>
  <si>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</si>
  <si>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</si>
  <si>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</si>
  <si>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</si>
  <si>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</si>
  <si>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</si>
  <si>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</si>
  <si>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</si>
  <si>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</si>
  <si>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</si>
  <si>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</si>
  <si>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</si>
  <si>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</si>
  <si>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</si>
  <si>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</si>
  <si>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</si>
  <si>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</si>
  <si>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</si>
  <si>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</si>
  <si>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</si>
  <si>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</si>
  <si>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</si>
  <si>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</si>
  <si>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</si>
  <si>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</si>
  <si>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</si>
  <si>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</si>
  <si>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</si>
  <si>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</si>
  <si>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</si>
  <si>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</si>
  <si>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</si>
  <si>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</si>
  <si>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</si>
  <si>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</si>
  <si>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</si>
  <si>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</si>
  <si>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</si>
  <si>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</si>
  <si>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</si>
  <si>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</si>
  <si>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</si>
  <si>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</si>
  <si>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</si>
  <si>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</si>
  <si>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</si>
  <si>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</si>
  <si>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</si>
  <si>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</si>
  <si>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</si>
  <si>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</si>
  <si>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</si>
  <si>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</si>
  <si>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</si>
  <si>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</si>
  <si>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</si>
  <si>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</si>
  <si>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</si>
  <si>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</si>
  <si>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</si>
  <si>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</si>
  <si>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</si>
  <si>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</si>
  <si>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</si>
  <si>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</si>
  <si>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</si>
  <si>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</si>
  <si>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</si>
  <si>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</si>
  <si>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</si>
  <si>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</si>
  <si>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</si>
  <si>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</si>
  <si>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</si>
  <si>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</si>
  <si>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</si>
  <si>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</si>
  <si>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</si>
  <si>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</si>
  <si>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</si>
  <si>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</si>
  <si>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</si>
  <si>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</si>
  <si>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</si>
  <si>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</si>
  <si>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</si>
  <si>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</si>
  <si>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</si>
  <si>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</si>
  <si>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</si>
  <si>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</si>
  <si>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</si>
  <si>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</si>
  <si>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</si>
  <si>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</si>
  <si>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</si>
  <si>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</si>
  <si>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</si>
  <si>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</si>
  <si>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</si>
  <si>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</si>
  <si>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</si>
  <si>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</si>
  <si>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</si>
  <si>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</si>
  <si>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</si>
  <si>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</si>
  <si>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</si>
  <si>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</si>
  <si>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</si>
  <si>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</si>
  <si>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</si>
  <si>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</si>
  <si>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</si>
  <si>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</si>
  <si>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</si>
  <si>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</si>
  <si>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</si>
  <si>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</si>
  <si>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</si>
  <si>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</si>
  <si>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</si>
  <si>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</si>
  <si>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</si>
  <si>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</si>
  <si>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</si>
  <si>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</si>
  <si>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</si>
  <si>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</si>
  <si>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</si>
  <si>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</si>
  <si>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</si>
  <si>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</si>
  <si>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</si>
  <si>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</si>
  <si>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</si>
  <si>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</si>
  <si>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</si>
  <si>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</si>
  <si>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</si>
  <si>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</si>
  <si>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</si>
  <si>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</si>
  <si>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</si>
  <si>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</si>
  <si>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</si>
  <si>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</si>
  <si>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</si>
  <si>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</si>
  <si>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</si>
  <si>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</si>
  <si>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</si>
  <si>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</si>
  <si>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</si>
  <si>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</si>
  <si>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</si>
  <si>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</si>
  <si>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</si>
  <si>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</si>
  <si>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</si>
  <si>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</si>
  <si>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</si>
  <si>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</si>
  <si>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</si>
  <si>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</si>
  <si>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</si>
  <si>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</si>
  <si>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</si>
  <si>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</si>
  <si>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</si>
  <si>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</si>
  <si>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</si>
  <si>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</si>
  <si>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</si>
  <si>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</si>
  <si>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</si>
  <si>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</si>
  <si>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</si>
  <si>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</si>
  <si>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</si>
  <si>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</si>
  <si>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</si>
  <si>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</si>
  <si>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</si>
  <si>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</si>
  <si>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</si>
  <si>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</si>
  <si>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</si>
  <si>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</si>
  <si>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</si>
  <si>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</si>
  <si>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</si>
  <si>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</si>
  <si>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</si>
  <si>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</si>
  <si>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</si>
  <si>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</si>
  <si>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</si>
  <si>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</si>
  <si>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</si>
  <si>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</si>
  <si>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</si>
  <si>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</si>
  <si>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</si>
  <si>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</si>
  <si>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</si>
  <si>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</si>
  <si>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</si>
  <si>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</si>
  <si>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</si>
  <si>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</si>
  <si>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</si>
  <si>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</si>
  <si>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</si>
  <si>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</si>
  <si>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</si>
  <si>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</si>
  <si>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</si>
  <si>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</si>
  <si>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</si>
  <si>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</si>
  <si>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</si>
  <si>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</si>
  <si>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</si>
  <si>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</si>
  <si>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</si>
  <si>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</si>
  <si>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</si>
  <si>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</si>
  <si>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</si>
  <si>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</si>
  <si>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</si>
  <si>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</si>
  <si>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</si>
  <si>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</si>
  <si>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</si>
  <si>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</si>
  <si>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</si>
  <si>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</si>
  <si>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</si>
  <si>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</si>
  <si>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</si>
  <si>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</si>
  <si>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</si>
  <si>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</si>
  <si>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</si>
  <si>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</si>
  <si>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</si>
  <si>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</si>
  <si>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</si>
  <si>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</si>
  <si>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</si>
  <si>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</si>
  <si>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</si>
  <si>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</si>
  <si>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</si>
  <si>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</si>
  <si>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</si>
  <si>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</si>
  <si>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</si>
  <si>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</si>
  <si>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</si>
  <si>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</si>
  <si>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</si>
  <si>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</si>
  <si>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</si>
  <si>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</si>
  <si>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</si>
  <si>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</si>
  <si>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</si>
  <si>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</si>
  <si>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</si>
  <si>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</si>
  <si>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</si>
  <si>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</si>
  <si>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</si>
  <si>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</si>
  <si>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</si>
  <si>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</si>
  <si>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</si>
  <si>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</si>
  <si>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</si>
  <si>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</si>
  <si>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</si>
  <si>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</si>
  <si>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</si>
  <si>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</si>
  <si>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</si>
  <si>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</si>
  <si>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</si>
  <si>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</si>
  <si>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</si>
  <si>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</si>
  <si>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</si>
  <si>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</si>
  <si>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</si>
  <si>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</si>
  <si>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</si>
  <si>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</si>
  <si>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</si>
  <si>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</si>
  <si>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</si>
  <si>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</si>
  <si>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</si>
  <si>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</si>
  <si>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</si>
  <si>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</si>
  <si>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</si>
  <si>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</si>
  <si>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</si>
  <si>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</si>
  <si>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</si>
  <si>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</si>
  <si>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</si>
  <si>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</si>
  <si>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</si>
  <si>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</si>
  <si>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</si>
  <si>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</si>
  <si>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</si>
  <si>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</si>
  <si>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</si>
  <si>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</si>
  <si>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</si>
  <si>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</si>
  <si>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</si>
  <si>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</si>
  <si>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</si>
  <si>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</si>
  <si>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</si>
  <si>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</si>
  <si>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</si>
  <si>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</si>
  <si>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</si>
  <si>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</si>
  <si>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</si>
  <si>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</si>
  <si>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</si>
  <si>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</si>
  <si>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</si>
  <si>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</si>
  <si>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</si>
  <si>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</si>
  <si>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</si>
  <si>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</si>
  <si>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</si>
  <si>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</si>
  <si>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</si>
  <si>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</si>
  <si>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</si>
  <si>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</si>
  <si>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</si>
  <si>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</si>
  <si>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</si>
  <si>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</si>
  <si>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</si>
  <si>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</si>
  <si>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</si>
  <si>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</si>
  <si>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</si>
  <si>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</si>
  <si>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</si>
  <si>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</si>
  <si>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</si>
  <si>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</si>
  <si>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</si>
  <si>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</si>
  <si>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</si>
  <si>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</si>
  <si>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</si>
  <si>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</si>
  <si>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</si>
  <si>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</si>
  <si>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</si>
  <si>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</si>
  <si>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</si>
  <si>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</si>
  <si>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</si>
  <si>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</si>
  <si>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</si>
  <si>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</si>
  <si>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</si>
  <si>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</si>
  <si>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</si>
  <si>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</si>
  <si>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</si>
  <si>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</si>
  <si>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</si>
  <si>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</si>
  <si>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</si>
  <si>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</si>
  <si>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</si>
  <si>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</si>
  <si>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</si>
  <si>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</si>
  <si>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</si>
  <si>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</si>
  <si>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</si>
  <si>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</si>
  <si>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</si>
  <si>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</si>
  <si>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</si>
  <si>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</si>
  <si>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</si>
  <si>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</si>
  <si>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</si>
  <si>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</si>
  <si>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</si>
  <si>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</si>
  <si>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</si>
  <si>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</si>
  <si>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</si>
  <si>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</si>
  <si>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</si>
  <si>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</si>
  <si>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</si>
  <si>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</si>
  <si>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</si>
  <si>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</si>
  <si>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</si>
  <si>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</si>
  <si>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</si>
  <si>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</si>
  <si>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</si>
  <si>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</si>
  <si>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</si>
  <si>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</si>
  <si>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</si>
  <si>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</si>
  <si>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</si>
  <si>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</si>
  <si>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</si>
  <si>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</si>
  <si>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</si>
  <si>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</si>
  <si>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</si>
  <si>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</si>
  <si>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</si>
  <si>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</si>
  <si>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</si>
  <si>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</si>
  <si>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</si>
  <si>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</si>
  <si>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</si>
  <si>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</si>
  <si>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</si>
  <si>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</si>
  <si>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</si>
  <si>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</si>
  <si>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</si>
  <si>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</si>
  <si>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</si>
  <si>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</si>
  <si>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</si>
  <si>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</si>
  <si>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</si>
  <si>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</si>
  <si>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</si>
  <si>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</si>
  <si>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</si>
  <si>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</si>
  <si>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</si>
  <si>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</si>
  <si>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</si>
  <si>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</si>
  <si>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</si>
  <si>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</si>
  <si>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</si>
  <si>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</si>
  <si>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</si>
  <si>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</si>
  <si>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</si>
  <si>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</si>
  <si>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</si>
  <si>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</si>
  <si>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</si>
  <si>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</si>
  <si>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</si>
  <si>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</si>
  <si>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</si>
  <si>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</si>
  <si>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</si>
  <si>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</si>
  <si>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</si>
  <si>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</si>
  <si>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</si>
  <si>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</si>
  <si>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</si>
  <si>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</si>
  <si>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</si>
  <si>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</si>
  <si>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</si>
  <si>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</si>
  <si>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</si>
  <si>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</si>
  <si>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</si>
  <si>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</si>
  <si>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</si>
  <si>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</si>
  <si>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</si>
  <si>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</si>
  <si>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</si>
  <si>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</si>
  <si>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</si>
  <si>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</si>
  <si>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</si>
  <si>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</si>
  <si>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</si>
  <si>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</si>
  <si>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</si>
  <si>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</si>
  <si>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</si>
  <si>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</si>
  <si>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</si>
  <si>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</si>
  <si>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</si>
  <si>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</si>
  <si>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</si>
  <si>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</si>
  <si>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</si>
  <si>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</si>
  <si>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</si>
  <si>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</si>
  <si>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</si>
  <si>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</si>
  <si>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</si>
  <si>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</si>
  <si>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</si>
  <si>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</si>
  <si>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</si>
  <si>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</si>
  <si>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</si>
  <si>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</si>
  <si>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</si>
  <si>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</si>
  <si>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</si>
  <si>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</si>
  <si>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</si>
  <si>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</si>
  <si>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</si>
  <si>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</si>
  <si>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</si>
  <si>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</si>
  <si>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</si>
  <si>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</si>
  <si>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</si>
  <si>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</si>
  <si>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</si>
  <si>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</si>
  <si>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</si>
  <si>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</si>
  <si>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</si>
  <si>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</si>
  <si>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</si>
  <si>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</si>
  <si>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</si>
  <si>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</si>
  <si>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</si>
  <si>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</si>
  <si>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</si>
  <si>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</si>
  <si>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</si>
  <si>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</si>
  <si>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</si>
  <si>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</si>
  <si>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</si>
  <si>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</si>
  <si>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</si>
  <si>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</si>
  <si>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</si>
  <si>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</si>
  <si>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</si>
  <si>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</si>
  <si>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</si>
  <si>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</si>
  <si>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</si>
  <si>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</si>
  <si>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</si>
  <si>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</si>
  <si>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</si>
  <si>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</si>
  <si>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</si>
  <si>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</si>
  <si>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</si>
  <si>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</si>
  <si>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</si>
  <si>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</si>
  <si>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</si>
  <si>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</si>
  <si>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</si>
  <si>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</si>
  <si>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</si>
  <si>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</si>
  <si>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</si>
  <si>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</si>
  <si>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</si>
  <si>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</si>
  <si>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</si>
  <si>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</si>
  <si>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</si>
  <si>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</si>
  <si>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</si>
  <si>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</si>
  <si>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</si>
  <si>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</si>
  <si>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</si>
  <si>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</si>
  <si>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</si>
  <si>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</si>
  <si>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</si>
  <si>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</si>
  <si>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</si>
  <si>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</si>
  <si>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</si>
  <si>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</si>
  <si>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</si>
  <si>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</si>
  <si>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</si>
  <si>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</si>
  <si>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</si>
  <si>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</si>
  <si>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</si>
  <si>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</si>
  <si>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</si>
  <si>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</si>
  <si>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</si>
  <si>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</si>
  <si>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</si>
  <si>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</si>
  <si>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</si>
  <si>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</si>
  <si>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</si>
  <si>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</si>
  <si>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</si>
  <si>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</si>
  <si>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</si>
  <si>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</si>
  <si>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</si>
  <si>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</si>
  <si>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</si>
  <si>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</si>
  <si>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</si>
  <si>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</si>
  <si>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</si>
  <si>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</si>
  <si>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</si>
  <si>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</si>
  <si>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</si>
  <si>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</si>
  <si>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</si>
  <si>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</si>
  <si>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</si>
  <si>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</si>
  <si>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</si>
  <si>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</si>
  <si>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</si>
  <si>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</si>
  <si>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</si>
  <si>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</si>
  <si>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</si>
  <si>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</si>
  <si>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</si>
  <si>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</si>
  <si>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</si>
  <si>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</si>
  <si>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</si>
  <si>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</si>
  <si>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</si>
  <si>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</si>
  <si>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</si>
  <si>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</si>
  <si>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</si>
  <si>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</si>
  <si>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</si>
  <si>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</si>
  <si>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</si>
  <si>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</si>
  <si>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</si>
  <si>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</si>
  <si>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</si>
  <si>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</si>
  <si>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</si>
  <si>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</si>
  <si>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</si>
  <si>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</si>
  <si>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</si>
  <si>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</si>
  <si>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</si>
  <si>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</si>
  <si>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</si>
  <si>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</si>
  <si>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</si>
  <si>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</si>
  <si>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</si>
  <si>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</si>
  <si>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</si>
  <si>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</si>
  <si>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</si>
  <si>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</si>
  <si>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</si>
  <si>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</si>
  <si>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</si>
  <si>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</si>
  <si>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</si>
  <si>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</si>
  <si>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</si>
  <si>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</si>
  <si>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</si>
  <si>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</si>
  <si>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</si>
  <si>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</si>
  <si>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</si>
  <si>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</si>
  <si>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</si>
  <si>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</si>
  <si>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</si>
  <si>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</si>
  <si>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</si>
  <si>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</si>
  <si>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</si>
  <si>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</si>
  <si>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</si>
  <si>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</si>
  <si>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</si>
  <si>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</si>
  <si>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</si>
  <si>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</si>
  <si>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</si>
  <si>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</si>
  <si>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</si>
  <si>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</si>
  <si>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</si>
  <si>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</si>
  <si>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</si>
  <si>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</si>
  <si>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</si>
  <si>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</si>
  <si>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</si>
  <si>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</si>
  <si>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</si>
  <si>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</si>
  <si>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</si>
  <si>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</si>
  <si>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</si>
  <si>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</si>
  <si>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</si>
  <si>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</si>
  <si>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</si>
  <si>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</si>
  <si>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</si>
  <si>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</si>
  <si>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</si>
  <si>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</si>
  <si>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</si>
  <si>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</si>
  <si>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</si>
  <si>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</si>
  <si>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</si>
  <si>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</si>
  <si>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</si>
  <si>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</si>
  <si>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</si>
  <si>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</si>
  <si>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</si>
  <si>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</si>
  <si>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</si>
  <si>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</si>
  <si>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</si>
  <si>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</si>
  <si>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</si>
  <si>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</si>
  <si>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</si>
  <si>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</si>
  <si>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</si>
  <si>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</si>
  <si>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</si>
  <si>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</si>
  <si>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</si>
  <si>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</si>
  <si>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</si>
  <si>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</si>
  <si>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</si>
  <si>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</si>
  <si>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</si>
  <si>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</si>
  <si>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</si>
  <si>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</si>
  <si>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</si>
  <si>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</si>
  <si>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</si>
  <si>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</si>
  <si>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</si>
  <si>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</si>
  <si>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</si>
  <si>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</si>
  <si>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</si>
  <si>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</si>
  <si>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</si>
  <si>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</si>
  <si>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</si>
  <si>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</si>
  <si>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</si>
  <si>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</si>
  <si>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</si>
  <si>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</si>
  <si>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</si>
  <si>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</si>
  <si>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</si>
  <si>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</si>
  <si>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</si>
  <si>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</si>
  <si>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</si>
  <si>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</si>
  <si>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</si>
  <si>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</si>
  <si>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</si>
  <si>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</si>
  <si>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</si>
  <si>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</si>
  <si>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</si>
  <si>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</si>
  <si>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</si>
  <si>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</si>
  <si>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</si>
  <si>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</si>
  <si>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</si>
  <si>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</si>
  <si>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</si>
  <si>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</si>
  <si>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</si>
  <si>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</si>
  <si>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</si>
  <si>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</si>
  <si>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</si>
  <si>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</si>
  <si>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</si>
  <si>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</si>
  <si>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</si>
  <si>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</si>
  <si>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</si>
  <si>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</si>
  <si>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</si>
  <si>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</si>
  <si>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</si>
  <si>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</si>
  <si>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</si>
  <si>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</si>
  <si>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</si>
  <si>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</si>
  <si>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</si>
  <si>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</si>
  <si>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</si>
  <si>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</si>
  <si>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</si>
  <si>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</si>
  <si>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</si>
  <si>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</si>
  <si>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</si>
  <si>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</si>
  <si>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</si>
  <si>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</si>
  <si>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</si>
  <si>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</si>
  <si>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</si>
  <si>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</si>
  <si>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</si>
  <si>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</si>
  <si>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</si>
  <si>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</si>
  <si>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</si>
  <si>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</si>
  <si>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</si>
  <si>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</si>
  <si>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</si>
  <si>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</si>
  <si>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</si>
  <si>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</si>
  <si>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</si>
  <si>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</si>
  <si>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</si>
  <si>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</si>
  <si>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</si>
  <si>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</si>
  <si>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</si>
  <si>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</si>
  <si>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</si>
  <si>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</si>
  <si>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</si>
  <si>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</si>
  <si>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</si>
  <si>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</si>
  <si>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</si>
  <si>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</si>
  <si>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</si>
  <si>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</si>
  <si>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</si>
  <si>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</si>
  <si>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</si>
  <si>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</si>
  <si>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</si>
  <si>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</si>
  <si>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</si>
  <si>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</si>
  <si>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</si>
  <si>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</si>
  <si>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</si>
  <si>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</si>
  <si>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</si>
  <si>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</si>
  <si>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</si>
  <si>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</si>
  <si>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</si>
  <si>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</si>
  <si>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</si>
  <si>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</si>
  <si>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</si>
  <si>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</si>
  <si>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</si>
  <si>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</si>
  <si>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</si>
  <si>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</si>
  <si>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</si>
  <si>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</si>
  <si>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</si>
  <si>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</si>
  <si>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</si>
  <si>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</si>
  <si>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</si>
  <si>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</si>
  <si>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</si>
  <si>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</si>
  <si>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</si>
  <si>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</si>
  <si>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</si>
  <si>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</si>
  <si>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</si>
  <si>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</si>
  <si>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</si>
  <si>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</si>
  <si>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</si>
  <si>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</si>
  <si>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</si>
  <si>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</si>
  <si>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</si>
  <si>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</si>
  <si>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</si>
  <si>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</si>
  <si>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</si>
  <si>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</si>
  <si>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</si>
  <si>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</si>
  <si>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</si>
  <si>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</si>
  <si>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</si>
  <si>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</si>
  <si>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</si>
  <si>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</si>
  <si>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</si>
  <si>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</si>
  <si>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</si>
  <si>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</si>
  <si>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</si>
  <si>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</si>
  <si>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</si>
  <si>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</si>
  <si>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</si>
  <si>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</si>
  <si>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</si>
  <si>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</si>
  <si>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</si>
  <si>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</si>
  <si>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</si>
  <si>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</si>
  <si>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</si>
  <si>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</si>
  <si>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</si>
  <si>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</si>
  <si>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</si>
  <si>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</si>
  <si>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</si>
  <si>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</si>
  <si>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</si>
  <si>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</si>
  <si>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</si>
  <si>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</si>
  <si>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</si>
  <si>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</si>
  <si>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</si>
  <si>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</si>
  <si>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</si>
  <si>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</si>
  <si>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</si>
  <si>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</si>
  <si>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</si>
  <si>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</si>
  <si>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</si>
  <si>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</si>
  <si>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</si>
  <si>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</si>
  <si>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</si>
  <si>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</si>
  <si>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</si>
  <si>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</si>
  <si>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</si>
  <si>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</si>
  <si>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</si>
  <si>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</si>
  <si>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</si>
  <si>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</si>
  <si>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</si>
  <si>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</si>
  <si>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</si>
  <si>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</si>
  <si>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</si>
  <si>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</si>
  <si>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</si>
  <si>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</si>
  <si>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</si>
  <si>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</si>
  <si>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</si>
  <si>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</si>
  <si>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</si>
  <si>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</si>
  <si>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</si>
  <si>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</si>
  <si>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</si>
  <si>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</si>
  <si>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</si>
  <si>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</si>
  <si>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</si>
  <si>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</si>
  <si>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</si>
  <si>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</si>
  <si>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</si>
  <si>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</si>
  <si>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</si>
  <si>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</si>
  <si>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</si>
  <si>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</si>
  <si>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</si>
  <si>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</si>
  <si>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</si>
  <si>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</si>
  <si>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</si>
  <si>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</si>
  <si>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</si>
  <si>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</si>
  <si>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</si>
  <si>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</si>
  <si>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</si>
  <si>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</si>
  <si>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</si>
  <si>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</si>
  <si>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</si>
  <si>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</si>
  <si>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</si>
  <si>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</si>
  <si>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</si>
  <si>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</si>
  <si>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</si>
  <si>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</si>
  <si>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</si>
  <si>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</si>
  <si>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</si>
  <si>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</si>
  <si>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</si>
  <si>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</si>
  <si>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</si>
  <si>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</si>
  <si>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</si>
  <si>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</si>
  <si>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</si>
  <si>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</si>
  <si>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</si>
  <si>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</si>
  <si>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</si>
  <si>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</si>
  <si>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</si>
  <si>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</si>
  <si>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</si>
  <si>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</si>
  <si>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</si>
  <si>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</si>
  <si>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</si>
  <si>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</si>
  <si>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</si>
  <si>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</si>
  <si>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</si>
  <si>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</si>
  <si>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</si>
  <si>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</si>
  <si>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</si>
  <si>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</si>
  <si>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</si>
  <si>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</si>
  <si>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</si>
  <si>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</si>
  <si>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</si>
  <si>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</si>
  <si>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</si>
  <si>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</si>
  <si>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</si>
  <si>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</si>
  <si>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</si>
  <si>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</si>
  <si>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</si>
  <si>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</si>
  <si>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</si>
  <si>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</si>
  <si>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</si>
  <si>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</si>
  <si>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</si>
  <si>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</si>
  <si>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</si>
  <si>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</si>
  <si>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</si>
  <si>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</si>
  <si>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</si>
  <si>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</si>
  <si>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</si>
  <si>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</si>
  <si>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</si>
  <si>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</si>
  <si>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</si>
  <si>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</si>
  <si>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</si>
  <si>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</si>
  <si>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</si>
  <si>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</si>
  <si>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</si>
  <si>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</si>
  <si>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</si>
  <si>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</si>
  <si>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</si>
  <si>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</si>
  <si>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</si>
  <si>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</si>
  <si>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</si>
  <si>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</si>
  <si>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</si>
  <si>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</si>
  <si>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</si>
  <si>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</si>
  <si>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</si>
  <si>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</si>
  <si>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</si>
  <si>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</si>
  <si>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</si>
  <si>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</si>
  <si>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</si>
  <si>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</si>
  <si>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</si>
  <si>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</si>
  <si>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</si>
  <si>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</si>
  <si>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</si>
  <si>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</si>
  <si>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</si>
  <si>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</si>
  <si>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</si>
  <si>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</si>
  <si>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</si>
  <si>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</si>
  <si>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</si>
  <si>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</si>
  <si>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</si>
  <si>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</si>
  <si>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</si>
  <si>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</si>
  <si>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</si>
  <si>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</si>
  <si>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</si>
  <si>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</si>
  <si>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</si>
  <si>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</si>
  <si>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</si>
  <si>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</si>
  <si>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</si>
  <si>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</si>
  <si>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</si>
  <si>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</si>
  <si>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</si>
  <si>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</si>
  <si>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</si>
  <si>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</si>
  <si>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</si>
  <si>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</si>
  <si>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</si>
  <si>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</si>
  <si>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</si>
  <si>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</si>
  <si>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</si>
  <si>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</si>
  <si>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</si>
  <si>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</si>
  <si>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</si>
  <si>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</si>
  <si>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</si>
  <si>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</si>
  <si>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</si>
  <si>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</si>
  <si>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</si>
  <si>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</si>
  <si>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</si>
  <si>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</si>
  <si>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</si>
  <si>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</si>
  <si>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</si>
  <si>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</si>
  <si>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</si>
  <si>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</si>
  <si>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</si>
  <si>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</si>
  <si>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</si>
  <si>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</si>
  <si>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</si>
  <si>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</si>
  <si>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</si>
  <si>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</si>
  <si>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</si>
  <si>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</si>
  <si>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</si>
  <si>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</si>
  <si>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</si>
  <si>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</si>
  <si>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</si>
  <si>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</si>
  <si>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</si>
  <si>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</si>
  <si>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</si>
  <si>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</si>
  <si>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</si>
  <si>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</si>
  <si>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</si>
  <si>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</si>
  <si>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</si>
  <si>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</si>
  <si>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</si>
  <si>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</si>
  <si>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</si>
  <si>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</si>
  <si>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</si>
  <si>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</si>
  <si>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</si>
  <si>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</si>
  <si>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</si>
  <si>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</si>
  <si>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</si>
  <si>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</si>
  <si>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</si>
  <si>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</si>
  <si>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</si>
  <si>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</si>
  <si>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</si>
  <si>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</si>
  <si>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</si>
  <si>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</si>
  <si>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</si>
  <si>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</si>
  <si>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</si>
  <si>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</si>
  <si>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</si>
  <si>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</si>
  <si>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</si>
  <si>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</si>
  <si>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</si>
  <si>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</si>
  <si>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</si>
  <si>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</si>
  <si>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</si>
  <si>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</si>
  <si>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</si>
  <si>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</si>
  <si>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</si>
  <si>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</si>
  <si>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</si>
  <si>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</si>
  <si>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</si>
  <si>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</si>
  <si>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</si>
  <si>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</si>
  <si>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</si>
  <si>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</si>
  <si>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</si>
  <si>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</si>
  <si>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</si>
  <si>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</si>
  <si>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</si>
  <si>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</si>
  <si>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</si>
  <si>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</si>
  <si>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</si>
  <si>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</si>
  <si>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</si>
  <si>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</si>
  <si>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</si>
  <si>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</si>
  <si>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</si>
  <si>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</si>
  <si>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</si>
  <si>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</si>
  <si>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</si>
  <si>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</si>
  <si>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</si>
  <si>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</si>
  <si>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</si>
  <si>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</si>
  <si>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</si>
  <si>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</si>
  <si>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</si>
  <si>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</si>
  <si>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</si>
  <si>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</si>
  <si>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</si>
  <si>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</si>
  <si>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</si>
  <si>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</si>
  <si>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</si>
  <si>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</si>
  <si>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</si>
  <si>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</si>
  <si>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</si>
  <si>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</si>
  <si>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</si>
  <si>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</si>
  <si>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</si>
  <si>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</si>
  <si>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</si>
  <si>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</si>
  <si>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</si>
  <si>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</si>
  <si>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</si>
  <si>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</si>
  <si>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</si>
  <si>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</si>
  <si>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</si>
  <si>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</si>
  <si>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</si>
  <si>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</si>
  <si>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</si>
  <si>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</si>
  <si>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</si>
  <si>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</si>
  <si>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</si>
  <si>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</si>
  <si>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</si>
  <si>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</si>
  <si>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</si>
  <si>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</si>
  <si>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</si>
  <si>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</si>
  <si>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</si>
  <si>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</si>
  <si>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</si>
  <si>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</si>
  <si>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</si>
  <si>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</si>
  <si>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</si>
  <si>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</si>
  <si>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</si>
  <si>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</si>
  <si>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</si>
  <si>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</si>
  <si>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</si>
  <si>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</si>
  <si>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</si>
  <si>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</si>
  <si>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</si>
  <si>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</si>
  <si>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</si>
  <si>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</si>
  <si>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</si>
  <si>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</si>
  <si>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</si>
  <si>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</si>
  <si>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</si>
  <si>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</si>
  <si>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</si>
  <si>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</si>
  <si>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</si>
  <si>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</si>
  <si>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</si>
  <si>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</si>
  <si>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</si>
  <si>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</si>
  <si>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</si>
  <si>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</si>
  <si>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</si>
  <si>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</si>
  <si>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</si>
  <si>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</si>
  <si>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</si>
  <si>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</si>
  <si>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</si>
  <si>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</si>
  <si>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</si>
  <si>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</si>
  <si>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</si>
  <si>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</si>
  <si>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</si>
  <si>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</si>
  <si>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</si>
  <si>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</si>
  <si>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</si>
  <si>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</si>
  <si>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</si>
  <si>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</si>
  <si>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</si>
  <si>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</si>
  <si>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</si>
  <si>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</si>
  <si>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</si>
  <si>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</si>
  <si>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</si>
  <si>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</si>
  <si>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</si>
  <si>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</si>
  <si>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</si>
  <si>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</si>
  <si>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</si>
  <si>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</si>
  <si>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</si>
  <si>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</si>
  <si>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</si>
  <si>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</si>
  <si>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</si>
  <si>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</si>
  <si>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</si>
  <si>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</si>
  <si>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</si>
  <si>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</si>
  <si>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</si>
  <si>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</si>
  <si>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</si>
  <si>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</si>
  <si>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</si>
  <si>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</si>
  <si>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</si>
  <si>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</si>
  <si>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</si>
  <si>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</si>
  <si>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</si>
  <si>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</si>
  <si>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</si>
  <si>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</si>
  <si>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</si>
  <si>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</si>
  <si>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</si>
  <si>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</si>
  <si>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</si>
  <si>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</si>
  <si>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</si>
  <si>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</si>
  <si>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</si>
  <si>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</si>
  <si>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</si>
  <si>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</si>
  <si>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</si>
  <si>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</si>
  <si>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</si>
  <si>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</si>
  <si>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</si>
  <si>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</si>
  <si>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</si>
  <si>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</si>
  <si>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</si>
  <si>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</si>
  <si>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</si>
  <si>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</si>
  <si>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</si>
  <si>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</si>
  <si>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</si>
  <si>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</si>
  <si>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</si>
  <si>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</si>
  <si>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</si>
  <si>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</si>
  <si>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</si>
  <si>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</si>
  <si>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</si>
  <si>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</si>
  <si>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</si>
  <si>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</si>
  <si>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</si>
  <si>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</si>
  <si>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</si>
  <si>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</si>
  <si>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</si>
  <si>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</si>
  <si>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</si>
  <si>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</si>
  <si>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</si>
  <si>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</si>
  <si>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</si>
  <si>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</si>
  <si>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</si>
  <si>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</si>
  <si>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</si>
  <si>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</si>
  <si>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</si>
  <si>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</si>
  <si>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</si>
  <si>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</si>
  <si>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</si>
  <si>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</si>
  <si>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</si>
  <si>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</si>
  <si>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</si>
  <si>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</si>
  <si>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</si>
  <si>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</si>
  <si>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</si>
  <si>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</si>
  <si>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</si>
  <si>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</si>
  <si>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</si>
  <si>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</si>
  <si>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</si>
  <si>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</si>
  <si>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</si>
  <si>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</si>
  <si>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</si>
  <si>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</si>
  <si>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</si>
  <si>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</si>
  <si>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</si>
  <si>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</si>
  <si>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</si>
  <si>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</si>
  <si>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</si>
  <si>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</si>
  <si>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</si>
  <si>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</si>
  <si>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</si>
  <si>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</si>
  <si>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</si>
  <si>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</si>
  <si>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</si>
  <si>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</si>
  <si>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</si>
  <si>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</si>
  <si>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</si>
  <si>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</si>
  <si>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</si>
  <si>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</si>
  <si>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</si>
  <si>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</si>
  <si>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</si>
  <si>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</si>
  <si>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</si>
  <si>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</si>
  <si>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</si>
  <si>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</si>
  <si>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</si>
  <si>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</si>
  <si>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</si>
  <si>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</si>
  <si>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</si>
  <si>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</si>
  <si>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</si>
  <si>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</si>
  <si>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</si>
  <si>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</si>
  <si>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</si>
  <si>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</si>
  <si>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</si>
  <si>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</si>
  <si>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</si>
  <si>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</si>
  <si>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</si>
  <si>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</si>
  <si>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</si>
  <si>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</si>
  <si>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</si>
  <si>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</si>
  <si>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</si>
  <si>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</si>
  <si>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</si>
  <si>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</si>
  <si>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</si>
  <si>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</si>
  <si>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</si>
  <si>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</si>
  <si>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</si>
  <si>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</si>
  <si>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</si>
  <si>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</si>
  <si>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</si>
  <si>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</si>
  <si>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</si>
  <si>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</si>
  <si>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</si>
  <si>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</si>
  <si>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</si>
  <si>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</si>
  <si>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</si>
  <si>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</si>
  <si>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</si>
  <si>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</si>
  <si>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</si>
  <si>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</si>
  <si>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</si>
  <si>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</si>
  <si>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</si>
  <si>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</si>
  <si>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</si>
  <si>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</si>
  <si>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</si>
  <si>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</si>
  <si>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</si>
  <si>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</si>
  <si>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</si>
  <si>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</si>
  <si>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</si>
  <si>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</si>
  <si>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</si>
  <si>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</si>
  <si>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</si>
  <si>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</si>
  <si>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</si>
  <si>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</si>
  <si>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</si>
  <si>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</si>
  <si>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</si>
  <si>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</si>
  <si>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</si>
  <si>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</si>
  <si>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</si>
  <si>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</si>
  <si>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</si>
  <si>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</si>
  <si>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</si>
  <si>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</si>
  <si>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</si>
  <si>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</si>
  <si>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</si>
  <si>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</si>
  <si>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</si>
  <si>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</si>
  <si>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</si>
  <si>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</si>
  <si>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</si>
  <si>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</si>
  <si>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</si>
  <si>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</si>
  <si>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</si>
  <si>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</si>
  <si>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</si>
  <si>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</si>
  <si>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</si>
  <si>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</si>
  <si>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</si>
  <si>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</si>
  <si>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</si>
  <si>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</si>
  <si>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</si>
  <si>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</si>
  <si>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</si>
  <si>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</si>
  <si>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</si>
  <si>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</si>
  <si>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</si>
  <si>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</si>
  <si>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</si>
  <si>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</si>
  <si>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</si>
  <si>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</si>
  <si>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</si>
  <si>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</si>
  <si>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</si>
  <si>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</si>
  <si>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</si>
  <si>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</si>
  <si>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</si>
  <si>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</si>
  <si>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</si>
  <si>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</si>
  <si>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</si>
  <si>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</si>
  <si>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</si>
  <si>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</si>
  <si>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</si>
  <si>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</si>
  <si>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</si>
  <si>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</si>
  <si>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</si>
  <si>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</si>
  <si>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</si>
  <si>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</si>
  <si>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</si>
  <si>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</si>
  <si>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</si>
  <si>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</si>
  <si>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</si>
  <si>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</si>
  <si>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</si>
  <si>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</si>
  <si>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</si>
  <si>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</si>
  <si>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</si>
  <si>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</si>
  <si>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</si>
  <si>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</si>
  <si>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</si>
  <si>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</si>
  <si>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</si>
  <si>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</si>
  <si>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</si>
  <si>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</si>
  <si>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</si>
  <si>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</si>
  <si>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</si>
  <si>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</si>
  <si>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</si>
  <si>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</si>
  <si>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</si>
  <si>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</si>
  <si>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</si>
  <si>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</si>
  <si>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</si>
  <si>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</si>
  <si>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</si>
  <si>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</si>
  <si>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</si>
  <si>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</si>
  <si>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</si>
  <si>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</si>
  <si>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</si>
  <si>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</si>
  <si>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</si>
  <si>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</si>
  <si>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</si>
  <si>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</si>
  <si>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</si>
  <si>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</si>
  <si>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</si>
  <si>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</si>
  <si>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</si>
  <si>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</si>
  <si>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</si>
  <si>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</si>
  <si>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</si>
  <si>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</si>
  <si>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</si>
  <si>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</si>
  <si>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</si>
  <si>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</si>
  <si>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</si>
  <si>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</si>
  <si>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</si>
  <si>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</si>
  <si>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</si>
  <si>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</si>
  <si>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</si>
  <si>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</si>
  <si>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</si>
  <si>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</si>
  <si>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</si>
  <si>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</si>
  <si>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</si>
  <si>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</si>
  <si>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</si>
  <si>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</si>
  <si>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</si>
  <si>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</si>
  <si>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</si>
  <si>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</si>
  <si>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</si>
  <si>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</si>
  <si>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</si>
  <si>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</si>
  <si>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</si>
  <si>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</si>
  <si>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</si>
  <si>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</si>
  <si>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</si>
  <si>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</si>
  <si>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</si>
  <si>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</si>
  <si>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</si>
  <si>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</si>
  <si>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</si>
  <si>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</si>
  <si>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</si>
  <si>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</si>
  <si>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</si>
  <si>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</si>
  <si>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</si>
  <si>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</si>
  <si>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</si>
  <si>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</si>
  <si>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</si>
  <si>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</si>
  <si>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</si>
  <si>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</si>
  <si>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</si>
  <si>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</si>
  <si>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</si>
  <si>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</si>
  <si>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</si>
  <si>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</si>
  <si>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</si>
  <si>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</si>
  <si>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</si>
  <si>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</si>
  <si>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</si>
  <si>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</si>
  <si>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</si>
  <si>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</si>
  <si>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</si>
  <si>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</si>
  <si>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</si>
  <si>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</si>
  <si>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</si>
  <si>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</si>
  <si>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</si>
  <si>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</si>
  <si>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</si>
  <si>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</si>
  <si>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</si>
  <si>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</si>
  <si>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</si>
  <si>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</si>
  <si>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</si>
  <si>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</si>
  <si>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</si>
  <si>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</si>
  <si>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</si>
  <si>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</si>
  <si>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</si>
  <si>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</si>
  <si>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</si>
  <si>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</si>
  <si>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</si>
  <si>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</si>
  <si>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</si>
  <si>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</si>
  <si>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</si>
  <si>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</si>
  <si>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</si>
  <si>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</si>
  <si>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</si>
  <si>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</si>
  <si>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</si>
  <si>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</si>
  <si>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</si>
  <si>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</si>
  <si>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</si>
  <si>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</si>
  <si>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</si>
  <si>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</si>
  <si>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</si>
  <si>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</si>
  <si>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</si>
  <si>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</si>
  <si>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</si>
  <si>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</si>
  <si>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</si>
  <si>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</si>
  <si>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</si>
  <si>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</si>
  <si>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</si>
  <si>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</si>
  <si>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</si>
  <si>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</si>
  <si>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</si>
  <si>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</si>
  <si>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</si>
  <si>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</si>
  <si>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</si>
  <si>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</si>
  <si>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</si>
  <si>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</si>
  <si>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</si>
  <si>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</si>
  <si>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</si>
  <si>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</si>
  <si>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</si>
  <si>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</si>
  <si>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</si>
  <si>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</si>
  <si>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</si>
  <si>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</si>
  <si>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</si>
  <si>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</si>
  <si>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</si>
  <si>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</si>
  <si>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</si>
  <si>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</si>
  <si>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</si>
  <si>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</si>
  <si>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</si>
  <si>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</si>
  <si>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</si>
  <si>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</si>
  <si>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</si>
  <si>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</si>
  <si>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</si>
  <si>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</si>
  <si>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</si>
  <si>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</si>
  <si>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</si>
  <si>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</si>
  <si>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</si>
  <si>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</si>
  <si>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</si>
  <si>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</si>
  <si>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</si>
  <si>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</si>
  <si>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</si>
  <si>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</si>
  <si>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</si>
  <si>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</si>
  <si>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</si>
  <si>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</si>
  <si>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</si>
  <si>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</si>
  <si>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</si>
  <si>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</si>
  <si>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</si>
  <si>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</si>
  <si>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</si>
  <si>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</si>
  <si>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</si>
  <si>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</si>
  <si>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</si>
  <si>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</si>
  <si>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</si>
  <si>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</si>
  <si>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</si>
  <si>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</si>
  <si>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</si>
  <si>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</si>
  <si>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</si>
  <si>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</si>
  <si>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</si>
  <si>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</si>
  <si>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</si>
  <si>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</si>
  <si>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</si>
  <si>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</si>
  <si>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</si>
  <si>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</si>
  <si>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</si>
  <si>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</si>
  <si>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</si>
  <si>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</si>
  <si>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</si>
  <si>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</si>
  <si>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</si>
  <si>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</si>
  <si>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</si>
  <si>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</si>
  <si>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</si>
  <si>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</si>
  <si>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</si>
  <si>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</si>
  <si>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</si>
  <si>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</si>
  <si>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</si>
  <si>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</si>
  <si>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</si>
  <si>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</si>
  <si>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</si>
  <si>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</si>
  <si>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</si>
  <si>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</si>
  <si>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</si>
  <si>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</si>
  <si>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</si>
  <si>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</si>
  <si>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</si>
  <si>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</si>
  <si>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</si>
  <si>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</si>
  <si>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</si>
  <si>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</si>
  <si>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</si>
  <si>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</si>
  <si>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</si>
  <si>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</si>
  <si>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</si>
  <si>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</si>
  <si>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</si>
  <si>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</si>
  <si>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</si>
  <si>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</si>
  <si>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</si>
  <si>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</si>
  <si>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</si>
  <si>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</si>
  <si>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</si>
  <si>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</si>
  <si>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</si>
  <si>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</si>
  <si>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</si>
  <si>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</si>
  <si>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</si>
  <si>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</si>
  <si>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</si>
  <si>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</si>
  <si>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</si>
  <si>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</si>
  <si>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</si>
  <si>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</si>
  <si>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</si>
  <si>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</si>
  <si>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</si>
  <si>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</si>
  <si>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</si>
  <si>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</si>
  <si>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</si>
  <si>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</si>
  <si>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</si>
  <si>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</si>
  <si>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</si>
  <si>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</si>
  <si>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</si>
  <si>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</si>
  <si>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</si>
  <si>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</si>
  <si>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</si>
  <si>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</si>
  <si>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</si>
  <si>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</si>
  <si>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</si>
  <si>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</si>
  <si>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</si>
  <si>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</si>
  <si>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</si>
  <si>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</si>
  <si>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</si>
  <si>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</si>
  <si>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</si>
  <si>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</si>
  <si>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</si>
  <si>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</si>
  <si>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</si>
  <si>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</si>
  <si>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</si>
  <si>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</si>
  <si>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</si>
  <si>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</si>
  <si>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</si>
  <si>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</si>
  <si>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</si>
  <si>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</si>
  <si>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</si>
  <si>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</si>
  <si>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</si>
  <si>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</si>
  <si>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</si>
  <si>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</si>
  <si>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</si>
  <si>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</si>
  <si>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</si>
  <si>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</si>
  <si>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</si>
  <si>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</si>
  <si>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</si>
  <si>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</si>
  <si>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</si>
  <si>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</si>
  <si>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</si>
  <si>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</si>
  <si>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</si>
  <si>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</si>
  <si>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</si>
  <si>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</si>
  <si>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</si>
  <si>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</si>
  <si>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</si>
  <si>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</si>
  <si>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</si>
  <si>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</si>
  <si>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</si>
  <si>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</si>
  <si>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</si>
  <si>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</si>
  <si>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</si>
  <si>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</si>
  <si>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</si>
  <si>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</si>
  <si>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</si>
  <si>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</si>
  <si>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</si>
  <si>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</si>
  <si>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</si>
  <si>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</si>
  <si>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</si>
  <si>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</si>
  <si>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</si>
  <si>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</si>
  <si>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</si>
  <si>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</si>
  <si>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</si>
  <si>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</si>
  <si>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</si>
  <si>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</si>
  <si>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</si>
  <si>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</si>
  <si>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</si>
  <si>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</si>
  <si>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</si>
  <si>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</si>
  <si>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</si>
  <si>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</si>
  <si>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</si>
  <si>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</si>
  <si>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</si>
  <si>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</si>
  <si>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</si>
  <si>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</si>
  <si>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</si>
  <si>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</si>
  <si>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</si>
  <si>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</si>
  <si>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</si>
  <si>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</si>
  <si>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</si>
  <si>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</si>
  <si>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</si>
  <si>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</si>
  <si>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</si>
  <si>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</si>
  <si>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</si>
  <si>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</si>
  <si>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</si>
  <si>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</si>
  <si>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</si>
  <si>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</si>
  <si>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</si>
  <si>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</si>
  <si>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</si>
  <si>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</si>
  <si>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</si>
  <si>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</si>
  <si>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</si>
  <si>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</si>
  <si>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</si>
  <si>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</si>
  <si>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</si>
  <si>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</si>
  <si>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</si>
  <si>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</si>
  <si>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</si>
  <si>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</si>
  <si>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</si>
  <si>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</si>
  <si>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</si>
  <si>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</si>
  <si>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</si>
  <si>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</si>
  <si>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</si>
  <si>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</si>
  <si>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</si>
  <si>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</si>
  <si>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</si>
  <si>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</si>
  <si>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</si>
  <si>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</si>
  <si>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</si>
  <si>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</si>
  <si>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</si>
  <si>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</si>
  <si>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</si>
  <si>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</si>
  <si>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</si>
  <si>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</si>
  <si>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</si>
  <si>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</si>
  <si>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</si>
  <si>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</si>
  <si>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</si>
  <si>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</si>
  <si>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</si>
  <si>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</si>
  <si>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</si>
  <si>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</si>
  <si>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</si>
  <si>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</si>
  <si>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</si>
  <si>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</si>
  <si>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</si>
  <si>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</si>
  <si>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</si>
  <si>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</si>
  <si>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</si>
  <si>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</si>
  <si>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</si>
  <si>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</si>
  <si>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</si>
  <si>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</si>
  <si>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</si>
  <si>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</si>
  <si>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</si>
  <si>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</si>
  <si>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</si>
  <si>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</si>
  <si>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</si>
  <si>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</si>
  <si>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</si>
  <si>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</si>
  <si>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</si>
  <si>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</si>
  <si>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</si>
  <si>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</si>
  <si>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</si>
  <si>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</si>
  <si>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</si>
  <si>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</si>
  <si>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</si>
  <si>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</si>
  <si>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</si>
  <si>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</si>
  <si>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</si>
  <si>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</si>
  <si>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</si>
  <si>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</si>
  <si>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</si>
  <si>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</si>
  <si>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</si>
  <si>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</si>
  <si>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</si>
  <si>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</si>
  <si>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</si>
  <si>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</si>
  <si>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</si>
  <si>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</si>
  <si>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</si>
  <si>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</si>
  <si>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</si>
  <si>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</si>
  <si>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</si>
  <si>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</si>
  <si>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</si>
  <si>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</si>
  <si>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</si>
  <si>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</si>
  <si>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</si>
  <si>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</si>
  <si>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</si>
  <si>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</si>
  <si>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</si>
  <si>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</si>
  <si>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</si>
  <si>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</si>
  <si>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</si>
  <si>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</si>
  <si>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</si>
  <si>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</si>
  <si>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</si>
  <si>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</si>
  <si>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</si>
  <si>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</si>
  <si>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</si>
  <si>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</si>
  <si>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</si>
  <si>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</si>
  <si>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</si>
  <si>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</si>
  <si>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</si>
  <si>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</si>
  <si>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</si>
  <si>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</si>
  <si>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</si>
  <si>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</si>
  <si>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</si>
  <si>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</si>
  <si>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</si>
  <si>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</si>
  <si>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</si>
  <si>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</si>
  <si>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</si>
  <si>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</si>
  <si>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</si>
  <si>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</si>
  <si>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</si>
  <si>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</si>
  <si>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</si>
  <si>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</si>
  <si>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</si>
  <si>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</si>
  <si>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</si>
  <si>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</si>
  <si>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</si>
  <si>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</si>
  <si>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</si>
  <si>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</si>
  <si>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</si>
  <si>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</si>
  <si>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</si>
  <si>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</si>
  <si>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</si>
  <si>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</si>
  <si>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</si>
  <si>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</si>
  <si>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</si>
  <si>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</si>
  <si>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</si>
  <si>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</si>
  <si>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</si>
  <si>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</si>
  <si>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</si>
  <si>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</si>
  <si>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</si>
  <si>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</si>
  <si>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</si>
  <si>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</si>
  <si>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</si>
  <si>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</si>
  <si>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</si>
  <si>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</si>
  <si>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</si>
  <si>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</si>
  <si>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</si>
  <si>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</si>
  <si>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</si>
  <si>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</si>
  <si>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</si>
  <si>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</si>
  <si>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</si>
  <si>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</si>
  <si>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</si>
  <si>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</si>
  <si>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</si>
  <si>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</si>
  <si>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</si>
  <si>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</si>
  <si>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</si>
  <si>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</si>
  <si>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</si>
  <si>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</si>
  <si>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</si>
  <si>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</si>
  <si>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</si>
  <si>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</si>
  <si>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</si>
  <si>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</si>
  <si>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</si>
  <si>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</si>
  <si>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</si>
  <si>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</si>
  <si>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</si>
  <si>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</si>
  <si>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</si>
  <si>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</si>
  <si>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</si>
  <si>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</si>
  <si>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</si>
  <si>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</si>
  <si>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</si>
  <si>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</si>
  <si>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</si>
  <si>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</si>
  <si>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</si>
  <si>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</si>
  <si>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</si>
  <si>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</si>
  <si>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</si>
  <si>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</si>
  <si>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</si>
  <si>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</si>
  <si>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</si>
  <si>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</si>
  <si>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</si>
  <si>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</si>
  <si>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</si>
  <si>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</si>
  <si>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</si>
  <si>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</si>
  <si>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</si>
  <si>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</si>
  <si>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</si>
  <si>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</si>
  <si>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</si>
  <si>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</si>
  <si>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</si>
  <si>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</si>
  <si>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</si>
  <si>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</si>
  <si>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</si>
  <si>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</si>
  <si>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</si>
  <si>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</si>
  <si>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</si>
  <si>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</si>
  <si>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</si>
  <si>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</si>
  <si>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</si>
  <si>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</si>
  <si>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</si>
  <si>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</si>
  <si>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</si>
  <si>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</si>
  <si>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</si>
  <si>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</si>
  <si>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</si>
  <si>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</si>
  <si>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</si>
  <si>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</si>
  <si>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</si>
  <si>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</si>
  <si>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</si>
  <si>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</si>
  <si>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</si>
  <si>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</si>
  <si>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</si>
  <si>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</si>
  <si>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</si>
  <si>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</si>
  <si>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</si>
  <si>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</si>
  <si>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</si>
  <si>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</si>
  <si>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</si>
  <si>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</si>
  <si>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</si>
  <si>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</si>
  <si>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</si>
  <si>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</si>
  <si>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</si>
  <si>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</si>
  <si>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</si>
  <si>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</si>
  <si>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</si>
  <si>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</si>
  <si>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</si>
  <si>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</si>
  <si>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</si>
  <si>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</si>
  <si>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</si>
  <si>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</si>
  <si>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</si>
  <si>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</si>
  <si>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</si>
  <si>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</si>
  <si>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</si>
  <si>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</si>
  <si>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</si>
  <si>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</si>
  <si>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</si>
  <si>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</si>
  <si>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</si>
  <si>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</si>
  <si>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</si>
  <si>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</si>
  <si>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</si>
  <si>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</si>
  <si>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</si>
  <si>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</si>
  <si>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</si>
  <si>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</si>
  <si>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</si>
  <si>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</si>
  <si>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</si>
  <si>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</si>
  <si>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</si>
  <si>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</si>
  <si>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</si>
  <si>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</si>
  <si>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</si>
  <si>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</si>
  <si>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</si>
  <si>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</si>
  <si>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</si>
  <si>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</si>
  <si>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</si>
  <si>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</si>
  <si>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</si>
  <si>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</si>
  <si>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</si>
  <si>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</si>
  <si>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</si>
  <si>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</si>
  <si>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</si>
  <si>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</si>
  <si>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</si>
  <si>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</si>
  <si>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</si>
  <si>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</si>
  <si>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</si>
  <si>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</si>
  <si>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</si>
  <si>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</si>
  <si>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</si>
  <si>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</si>
  <si>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</si>
  <si>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</si>
  <si>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</si>
  <si>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</si>
  <si>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</si>
  <si>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</si>
  <si>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</si>
  <si>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</si>
  <si>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</si>
  <si>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</si>
  <si>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</si>
  <si>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</si>
  <si>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</si>
  <si>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</si>
  <si>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</si>
  <si>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</si>
  <si>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</si>
  <si>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</si>
  <si>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</si>
  <si>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</si>
  <si>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</si>
  <si>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</si>
  <si>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</si>
  <si>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</si>
  <si>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</si>
  <si>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</si>
  <si>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</si>
  <si>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</si>
  <si>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</si>
  <si>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</si>
  <si>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</si>
  <si>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</si>
  <si>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</si>
  <si>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</si>
  <si>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</si>
  <si>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</si>
  <si>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</si>
  <si>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</si>
  <si>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</si>
  <si>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</si>
  <si>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</si>
  <si>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</si>
  <si>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</si>
  <si>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</si>
  <si>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</si>
  <si>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</si>
  <si>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</si>
  <si>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</si>
  <si>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</si>
  <si>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</si>
  <si>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</si>
  <si>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</si>
  <si>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</si>
  <si>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</si>
  <si>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</si>
  <si>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</si>
  <si>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</si>
  <si>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</si>
  <si>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</si>
  <si>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</si>
  <si>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</si>
  <si>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</si>
  <si>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</si>
  <si>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</si>
  <si>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</si>
  <si>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</si>
  <si>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</si>
  <si>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</si>
  <si>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</si>
  <si>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</si>
  <si>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</si>
  <si>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</si>
  <si>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</si>
  <si>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</si>
  <si>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</si>
  <si>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</si>
  <si>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</si>
  <si>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</si>
  <si>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</si>
  <si>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</si>
  <si>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</si>
  <si>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</si>
  <si>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</si>
  <si>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</si>
  <si>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</si>
  <si>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</si>
  <si>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</si>
  <si>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</si>
  <si>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</si>
  <si>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</si>
  <si>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</si>
  <si>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</si>
  <si>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</si>
  <si>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</si>
  <si>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</si>
  <si>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</si>
  <si>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</si>
  <si>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</si>
  <si>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</si>
  <si>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</si>
  <si>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</si>
  <si>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</si>
  <si>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</si>
  <si>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</si>
  <si>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</si>
  <si>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</si>
  <si>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</si>
  <si>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</si>
  <si>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</si>
  <si>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</si>
  <si>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</si>
  <si>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</si>
  <si>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</si>
  <si>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</si>
  <si>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</si>
  <si>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</si>
  <si>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</si>
  <si>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</si>
  <si>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</si>
  <si>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</si>
  <si>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</si>
  <si>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</si>
  <si>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</si>
  <si>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</si>
  <si>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</si>
  <si>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</si>
  <si>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</si>
  <si>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</si>
  <si>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</si>
  <si>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</si>
  <si>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</si>
  <si>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</si>
  <si>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</si>
  <si>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</si>
  <si>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</si>
  <si>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</si>
  <si>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</si>
  <si>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</si>
  <si>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</si>
  <si>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</si>
  <si>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</si>
  <si>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</si>
  <si>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</si>
  <si>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</si>
  <si>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</si>
  <si>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</si>
  <si>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</si>
  <si>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</si>
  <si>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</si>
  <si>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</si>
  <si>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</si>
  <si>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</si>
  <si>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</si>
  <si>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</si>
  <si>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</si>
  <si>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</si>
  <si>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</si>
  <si>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</si>
  <si>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</si>
  <si>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</si>
  <si>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</si>
  <si>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</si>
  <si>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</si>
  <si>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</si>
  <si>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</si>
  <si>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</si>
  <si>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</si>
  <si>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</si>
  <si>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</si>
  <si>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</si>
  <si>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</si>
  <si>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</si>
  <si>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</si>
  <si>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</si>
  <si>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</si>
  <si>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</si>
  <si>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</si>
  <si>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</si>
  <si>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</si>
  <si>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</si>
  <si>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</si>
  <si>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</si>
  <si>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</si>
  <si>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</si>
  <si>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</si>
  <si>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</si>
  <si>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</si>
  <si>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</si>
  <si>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</si>
  <si>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</si>
  <si>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</si>
  <si>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</si>
  <si>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</si>
  <si>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</si>
  <si>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</si>
  <si>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</si>
  <si>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</si>
  <si>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</si>
  <si>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</si>
  <si>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</si>
  <si>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</si>
  <si>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</si>
  <si>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</si>
  <si>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</si>
  <si>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</si>
  <si>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</si>
  <si>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</si>
  <si>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</si>
  <si>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</si>
  <si>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</si>
  <si>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</si>
  <si>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</si>
  <si>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</si>
  <si>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</si>
  <si>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</si>
  <si>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</si>
  <si>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</si>
  <si>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</si>
  <si>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</si>
  <si>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</si>
  <si>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</si>
  <si>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</si>
  <si>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</si>
  <si>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</si>
  <si>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</si>
  <si>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</si>
  <si>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</si>
  <si>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</si>
  <si>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</si>
  <si>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</si>
  <si>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</si>
  <si>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</si>
  <si>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</si>
  <si>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</si>
  <si>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</si>
  <si>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</si>
  <si>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</si>
  <si>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</si>
  <si>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</si>
  <si>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</si>
  <si>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</si>
  <si>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</si>
  <si>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</si>
  <si>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</si>
  <si>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</si>
  <si>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</si>
  <si>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</si>
  <si>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</si>
  <si>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</si>
  <si>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</si>
  <si>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</si>
  <si>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</si>
  <si>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</si>
  <si>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</si>
  <si>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</si>
  <si>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</si>
  <si>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</si>
  <si>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</si>
  <si>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</si>
  <si>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</si>
  <si>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</si>
  <si>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</si>
  <si>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</si>
  <si>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</si>
  <si>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</si>
  <si>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</si>
  <si>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</si>
  <si>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</si>
  <si>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</si>
  <si>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</si>
  <si>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</si>
  <si>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</si>
  <si>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</si>
  <si>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</si>
  <si>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</si>
  <si>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</si>
  <si>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</si>
  <si>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</si>
  <si>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</si>
  <si>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</si>
  <si>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</si>
  <si>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</si>
  <si>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</si>
  <si>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</si>
  <si>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</si>
  <si>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</si>
  <si>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</si>
  <si>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</si>
  <si>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</si>
  <si>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</si>
  <si>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</si>
  <si>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</si>
  <si>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</si>
  <si>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</si>
  <si>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</si>
  <si>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</si>
  <si>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</si>
  <si>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</si>
  <si>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</si>
  <si>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</si>
  <si>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</si>
  <si>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</si>
  <si>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</si>
  <si>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</si>
  <si>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</si>
  <si>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</si>
  <si>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</si>
  <si>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</si>
  <si>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</si>
  <si>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</si>
  <si>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</si>
  <si>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</si>
  <si>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</si>
  <si>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</si>
  <si>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</si>
  <si>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</si>
  <si>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</si>
  <si>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</si>
  <si>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</si>
  <si>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</si>
  <si>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</si>
  <si>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</si>
  <si>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</si>
  <si>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</si>
  <si>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</si>
  <si>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</si>
  <si>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</si>
  <si>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</si>
  <si>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</si>
  <si>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</si>
  <si>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</si>
  <si>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</si>
  <si>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</si>
  <si>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</si>
  <si>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</si>
  <si>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</si>
  <si>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</si>
  <si>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</si>
  <si>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</si>
  <si>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</si>
  <si>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</si>
  <si>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</si>
  <si>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</si>
  <si>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</si>
  <si>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</si>
  <si>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</si>
  <si>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</si>
  <si>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</si>
  <si>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</si>
  <si>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</si>
  <si>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</si>
  <si>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</si>
  <si>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</si>
  <si>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</si>
  <si>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</si>
  <si>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</si>
  <si>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</si>
  <si>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</si>
  <si>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</si>
  <si>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</si>
  <si>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</si>
  <si>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</si>
  <si>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</si>
  <si>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</si>
  <si>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</si>
  <si>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</si>
  <si>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</si>
  <si>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</si>
  <si>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</si>
  <si>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</si>
  <si>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</si>
  <si>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</si>
  <si>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</si>
  <si>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</si>
  <si>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</si>
  <si>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</si>
  <si>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</si>
  <si>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</si>
  <si>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</si>
  <si>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</si>
  <si>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</si>
  <si>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</si>
  <si>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</si>
  <si>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</si>
  <si>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</si>
  <si>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</si>
  <si>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</si>
  <si>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</si>
  <si>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</si>
  <si>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</si>
  <si>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</si>
  <si>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</si>
  <si>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</si>
  <si>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</si>
  <si>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</si>
  <si>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</si>
  <si>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</si>
  <si>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</si>
  <si>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</si>
  <si>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</si>
  <si>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</si>
  <si>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</si>
  <si>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</si>
  <si>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</si>
  <si>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</si>
  <si>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</si>
  <si>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</si>
  <si>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</si>
  <si>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</si>
  <si>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</si>
  <si>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</si>
  <si>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</si>
  <si>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</si>
  <si>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</si>
  <si>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</si>
  <si>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</si>
  <si>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</si>
  <si>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</si>
  <si>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</si>
  <si>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</si>
  <si>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</si>
  <si>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</si>
  <si>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</si>
  <si>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</si>
  <si>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</si>
  <si>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</si>
  <si>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</si>
  <si>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</si>
  <si>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</si>
  <si>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</si>
  <si>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</si>
  <si>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</si>
  <si>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</si>
  <si>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</si>
  <si>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</si>
  <si>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</si>
  <si>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</si>
  <si>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</si>
  <si>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</si>
  <si>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</si>
  <si>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</si>
  <si>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</si>
  <si>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</si>
  <si>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</si>
  <si>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</si>
  <si>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</si>
  <si>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</si>
  <si>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</si>
  <si>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</si>
  <si>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</si>
  <si>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</si>
  <si>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</si>
  <si>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</si>
  <si>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</si>
  <si>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</si>
  <si>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</si>
  <si>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</si>
  <si>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</si>
  <si>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</si>
  <si>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</si>
  <si>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</si>
  <si>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</si>
  <si>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</si>
  <si>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</si>
  <si>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</si>
  <si>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</si>
  <si>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</si>
  <si>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</si>
  <si>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</si>
  <si>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</si>
  <si>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</si>
  <si>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</si>
  <si>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</si>
  <si>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</si>
  <si>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</si>
  <si>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</si>
  <si>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</si>
  <si>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</si>
  <si>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</si>
  <si>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</si>
  <si>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</si>
  <si>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</si>
  <si>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</si>
  <si>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</si>
  <si>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</si>
  <si>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</si>
  <si>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</si>
  <si>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</si>
  <si>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</si>
  <si>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</si>
  <si>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</si>
  <si>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</si>
  <si>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</si>
  <si>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</si>
  <si>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</si>
  <si>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</si>
  <si>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</si>
  <si>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</si>
  <si>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</si>
  <si>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</si>
  <si>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</si>
  <si>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</si>
  <si>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</si>
  <si>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</si>
  <si>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</si>
  <si>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</si>
  <si>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</si>
  <si>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</si>
  <si>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</si>
  <si>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</si>
  <si>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</si>
  <si>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</si>
  <si>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</si>
  <si>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</si>
  <si>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</si>
  <si>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</si>
  <si>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</si>
  <si>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</si>
  <si>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</si>
  <si>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</si>
  <si>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</si>
  <si>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</si>
  <si>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</si>
  <si>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</si>
  <si>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</si>
  <si>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</si>
  <si>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</si>
  <si>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</si>
  <si>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</si>
  <si>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</si>
  <si>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</si>
  <si>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</si>
  <si>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</si>
  <si>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</si>
  <si>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</si>
  <si>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</si>
  <si>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</si>
  <si>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</si>
  <si>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</si>
  <si>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</si>
  <si>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</si>
  <si>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</si>
  <si>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</si>
  <si>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</si>
  <si>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</si>
  <si>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</si>
  <si>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</si>
  <si>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</si>
  <si>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</si>
  <si>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</si>
  <si>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</si>
  <si>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</si>
  <si>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</si>
  <si>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</si>
  <si>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</si>
  <si>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</si>
  <si>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</si>
  <si>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</si>
  <si>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</si>
  <si>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</si>
  <si>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</si>
  <si>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</si>
  <si>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</si>
  <si>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</si>
  <si>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</si>
  <si>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</si>
  <si>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</si>
  <si>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</si>
  <si>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</si>
  <si>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</si>
  <si>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</si>
  <si>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</si>
  <si>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</si>
  <si>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</si>
  <si>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</si>
  <si>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</si>
  <si>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</si>
  <si>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</si>
  <si>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</si>
  <si>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</si>
  <si>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</si>
  <si>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</si>
  <si>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</si>
  <si>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</si>
  <si>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</si>
  <si>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</si>
  <si>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</si>
  <si>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</si>
  <si>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</si>
  <si>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</si>
  <si>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</si>
  <si>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</si>
  <si>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</si>
  <si>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</si>
  <si>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</si>
  <si>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</si>
  <si>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</si>
  <si>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</si>
  <si>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</si>
  <si>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</si>
  <si>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</si>
  <si>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</si>
  <si>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</si>
  <si>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</si>
  <si>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</si>
  <si>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</si>
  <si>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</si>
  <si>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</si>
  <si>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</si>
  <si>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</si>
  <si>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</si>
  <si>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</si>
  <si>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</si>
  <si>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</si>
  <si>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</si>
  <si>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</si>
  <si>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</si>
  <si>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</si>
  <si>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</si>
  <si>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</si>
  <si>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</si>
  <si>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</si>
  <si>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</si>
  <si>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</si>
  <si>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</si>
  <si>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</si>
  <si>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</si>
  <si>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</si>
  <si>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</si>
  <si>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</si>
  <si>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</si>
  <si>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</si>
  <si>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</si>
  <si>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</si>
  <si>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</si>
  <si>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</si>
  <si>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</si>
  <si>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</si>
  <si>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</si>
  <si>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</si>
  <si>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</si>
  <si>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</si>
  <si>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</si>
  <si>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</si>
  <si>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</si>
  <si>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</si>
  <si>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</si>
  <si>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</si>
  <si>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</si>
  <si>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</si>
  <si>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</si>
  <si>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</si>
  <si>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</si>
  <si>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</si>
  <si>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</si>
  <si>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</si>
  <si>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</si>
  <si>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</si>
  <si>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</si>
  <si>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</si>
  <si>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</si>
  <si>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</si>
  <si>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</si>
  <si>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</si>
  <si>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</si>
  <si>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</si>
  <si>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</si>
  <si>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</si>
  <si>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</si>
  <si>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</si>
  <si>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</si>
  <si>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</si>
  <si>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</si>
  <si>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</si>
  <si>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</si>
  <si>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</si>
  <si>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</si>
  <si>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</si>
  <si>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</si>
  <si>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</si>
  <si>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</si>
  <si>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</si>
  <si>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</si>
  <si>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</si>
  <si>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</si>
  <si>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</si>
  <si>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</si>
  <si>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</si>
  <si>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</si>
  <si>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</si>
  <si>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</si>
  <si>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</si>
  <si>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</si>
  <si>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</si>
  <si>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</si>
  <si>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</si>
  <si>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</si>
  <si>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</si>
  <si>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</si>
  <si>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</si>
  <si>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</si>
  <si>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</si>
  <si>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</si>
  <si>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</si>
  <si>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</si>
  <si>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</si>
  <si>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</si>
  <si>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</si>
  <si>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</si>
  <si>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</si>
  <si>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</si>
  <si>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</si>
  <si>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</si>
  <si>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</si>
  <si>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</si>
  <si>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</si>
  <si>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</si>
  <si>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</si>
  <si>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</si>
  <si>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</si>
  <si>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</si>
  <si>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</si>
  <si>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</si>
  <si>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</si>
  <si>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</si>
  <si>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</si>
  <si>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</si>
  <si>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</si>
  <si>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</si>
  <si>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</si>
  <si>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</si>
  <si>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</si>
  <si>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</si>
  <si>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</si>
  <si>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</si>
  <si>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</si>
  <si>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</si>
  <si>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</si>
  <si>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</si>
  <si>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</si>
  <si>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</si>
  <si>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</si>
  <si>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</si>
  <si>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</si>
  <si>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</si>
  <si>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</si>
  <si>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</si>
  <si>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</si>
  <si>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</si>
  <si>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</si>
  <si>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</si>
  <si>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</si>
  <si>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</si>
  <si>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</si>
  <si>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</si>
  <si>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</si>
  <si>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</si>
  <si>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</si>
  <si>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</si>
  <si>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</si>
  <si>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</si>
  <si>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</si>
  <si>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</si>
  <si>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</si>
  <si>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</si>
  <si>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</si>
  <si>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</si>
  <si>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</si>
  <si>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</si>
  <si>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</si>
  <si>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</si>
  <si>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</si>
  <si>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</si>
  <si>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</si>
  <si>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</si>
  <si>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</si>
  <si>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</si>
  <si>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</si>
  <si>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</si>
  <si>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</si>
  <si>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</si>
  <si>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</si>
  <si>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</si>
  <si>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</si>
  <si>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</si>
  <si>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</si>
  <si>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</si>
  <si>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</si>
  <si>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</si>
  <si>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</si>
  <si>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</si>
  <si>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</si>
  <si>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</si>
  <si>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</si>
  <si>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</si>
  <si>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</si>
  <si>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</si>
  <si>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</si>
  <si>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</si>
  <si>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</si>
  <si>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</si>
  <si>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</si>
  <si>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</si>
  <si>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</si>
  <si>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</si>
  <si>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</si>
  <si>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</si>
  <si>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</si>
  <si>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</si>
  <si>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</si>
  <si>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</si>
  <si>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</si>
  <si>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</si>
  <si>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</si>
  <si>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</si>
  <si>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</si>
  <si>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</si>
  <si>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</si>
  <si>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</si>
  <si>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</si>
  <si>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</si>
  <si>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</si>
  <si>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</si>
  <si>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</si>
  <si>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</si>
  <si>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</si>
  <si>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</si>
  <si>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</si>
  <si>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</si>
  <si>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</si>
  <si>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</si>
  <si>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</si>
  <si>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</si>
  <si>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</si>
  <si>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</si>
  <si>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</si>
  <si>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</si>
  <si>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</si>
  <si>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</si>
  <si>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</si>
  <si>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</si>
  <si>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</si>
  <si>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</si>
  <si>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</si>
  <si>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</si>
  <si>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</si>
  <si>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</si>
  <si>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</si>
  <si>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</si>
  <si>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</si>
  <si>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</si>
  <si>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</si>
  <si>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</si>
  <si>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</si>
  <si>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</si>
  <si>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</si>
  <si>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</si>
  <si>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</si>
  <si>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</si>
  <si>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</si>
  <si>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</si>
  <si>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</si>
  <si>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</si>
  <si>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</si>
  <si>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</si>
  <si>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</si>
  <si>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</si>
  <si>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</si>
  <si>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</si>
  <si>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</si>
  <si>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</si>
  <si>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</si>
  <si>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</si>
  <si>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</si>
  <si>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</si>
  <si>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</si>
  <si>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</si>
  <si>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</si>
  <si>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</si>
  <si>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</si>
  <si>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</si>
  <si>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</si>
  <si>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</si>
  <si>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</si>
  <si>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</si>
  <si>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</si>
  <si>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</si>
  <si>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</si>
  <si>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</si>
  <si>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</si>
  <si>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</si>
  <si>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</si>
  <si>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</si>
  <si>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</si>
  <si>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</si>
  <si>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</si>
  <si>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</si>
  <si>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</si>
  <si>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</si>
  <si>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</si>
  <si>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</si>
  <si>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</si>
  <si>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</si>
  <si>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</si>
  <si>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</si>
  <si>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</si>
  <si>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</si>
  <si>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</si>
  <si>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</si>
  <si>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</si>
  <si>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</si>
  <si>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</si>
  <si>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</si>
  <si>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</si>
  <si>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</si>
  <si>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</si>
  <si>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</si>
  <si>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</si>
  <si>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</si>
  <si>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</si>
  <si>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</si>
  <si>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</si>
  <si>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</si>
  <si>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</si>
  <si>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</si>
  <si>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</si>
  <si>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</si>
  <si>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</si>
  <si>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</si>
  <si>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</si>
  <si>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</si>
  <si>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</si>
  <si>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</si>
  <si>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</si>
  <si>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</si>
  <si>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</si>
  <si>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</si>
  <si>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</si>
  <si>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</si>
  <si>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</si>
  <si>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</si>
  <si>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</si>
  <si>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</si>
  <si>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</si>
  <si>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</si>
  <si>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</si>
  <si>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</si>
  <si>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</si>
  <si>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</si>
  <si>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</si>
  <si>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</si>
  <si>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</si>
  <si>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</si>
  <si>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</si>
  <si>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</si>
  <si>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</si>
  <si>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</si>
  <si>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</si>
  <si>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</si>
  <si>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</si>
  <si>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</si>
  <si>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</si>
  <si>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</si>
  <si>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</si>
  <si>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</si>
  <si>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</si>
  <si>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</si>
  <si>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</si>
  <si>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</si>
  <si>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</si>
  <si>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</si>
  <si>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</si>
  <si>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</si>
  <si>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</si>
  <si>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</si>
  <si>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</si>
  <si>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</si>
  <si>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</si>
  <si>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</si>
  <si>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</si>
  <si>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</si>
  <si>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</si>
  <si>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</si>
  <si>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</si>
  <si>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</si>
  <si>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</si>
  <si>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</si>
  <si>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</si>
  <si>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</si>
  <si>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</si>
  <si>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</si>
  <si>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</si>
  <si>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</si>
  <si>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</si>
  <si>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</si>
  <si>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</si>
  <si>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</si>
  <si>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</si>
  <si>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</si>
  <si>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</si>
  <si>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</si>
  <si>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</si>
  <si>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</si>
  <si>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</si>
  <si>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</si>
  <si>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</si>
  <si>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</si>
  <si>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</si>
  <si>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</si>
  <si>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</si>
  <si>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</si>
  <si>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</si>
  <si>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</si>
  <si>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</si>
  <si>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</si>
  <si>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</si>
  <si>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</si>
  <si>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</si>
  <si>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</si>
  <si>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</si>
  <si>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</si>
  <si>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</si>
  <si>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</si>
  <si>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</si>
  <si>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</si>
  <si>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</si>
  <si>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</si>
  <si>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</si>
  <si>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</si>
  <si>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</si>
  <si>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</si>
  <si>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</si>
  <si>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</si>
  <si>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</si>
  <si>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</si>
  <si>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</si>
  <si>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</si>
  <si>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</si>
  <si>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</si>
  <si>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</si>
  <si>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</si>
  <si>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</si>
  <si>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</si>
  <si>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</si>
  <si>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</si>
  <si>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</si>
  <si>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</si>
  <si>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</si>
  <si>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</si>
  <si>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</si>
  <si>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</si>
  <si>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</si>
  <si>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</si>
  <si>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</si>
  <si>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</si>
  <si>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</si>
  <si>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</si>
  <si>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</si>
  <si>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</si>
  <si>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</si>
  <si>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</si>
  <si>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</si>
  <si>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</si>
  <si>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</si>
  <si>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</si>
  <si>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</si>
  <si>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</si>
  <si>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</si>
  <si>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</si>
  <si>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</si>
  <si>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</si>
  <si>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</si>
  <si>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</si>
  <si>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</si>
  <si>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</si>
  <si>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</si>
  <si>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</si>
  <si>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</si>
  <si>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</si>
  <si>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</si>
  <si>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</si>
  <si>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</si>
  <si>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</si>
  <si>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</si>
  <si>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</si>
  <si>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</si>
  <si>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</si>
  <si>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</si>
  <si>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</si>
  <si>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</si>
  <si>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</si>
  <si>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</si>
  <si>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</si>
  <si>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</si>
  <si>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</si>
  <si>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</si>
  <si>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</si>
  <si>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</si>
  <si>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</si>
  <si>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</si>
  <si>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</si>
  <si>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</si>
  <si>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</si>
  <si>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</si>
  <si>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</si>
  <si>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</si>
  <si>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</si>
  <si>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</si>
  <si>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</si>
  <si>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</si>
  <si>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</si>
  <si>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</si>
  <si>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</si>
  <si>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</si>
  <si>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</si>
  <si>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</si>
  <si>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</si>
  <si>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</si>
  <si>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</si>
  <si>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</si>
  <si>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</si>
  <si>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</si>
  <si>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</si>
  <si>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</si>
  <si>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</si>
  <si>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</si>
  <si>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</si>
  <si>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</si>
  <si>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</si>
  <si>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</si>
  <si>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</si>
  <si>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</si>
  <si>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</si>
  <si>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</si>
  <si>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</si>
  <si>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</si>
  <si>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</si>
  <si>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</si>
  <si>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</si>
  <si>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</si>
  <si>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</si>
  <si>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</si>
  <si>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</si>
  <si>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</si>
  <si>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</si>
  <si>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</si>
  <si>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</si>
  <si>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</si>
  <si>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</si>
  <si>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</si>
  <si>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</si>
  <si>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</si>
  <si>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</si>
  <si>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</si>
  <si>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</si>
  <si>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</si>
  <si>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</si>
  <si>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</si>
  <si>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</si>
  <si>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</si>
  <si>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</si>
  <si>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</si>
  <si>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</si>
  <si>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</si>
  <si>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</si>
  <si>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</si>
  <si>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</si>
  <si>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</si>
  <si>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</si>
  <si>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</si>
  <si>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</si>
  <si>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</si>
  <si>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</si>
  <si>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</si>
  <si>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</si>
  <si>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</si>
  <si>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</si>
  <si>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</si>
  <si>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</si>
  <si>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</si>
  <si>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</si>
  <si>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</si>
  <si>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</si>
  <si>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</si>
  <si>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</si>
  <si>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</si>
  <si>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</si>
  <si>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</si>
  <si>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</si>
  <si>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</si>
  <si>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</si>
  <si>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</si>
  <si>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</si>
  <si>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</si>
  <si>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</si>
  <si>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</si>
  <si>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</si>
  <si>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</si>
  <si>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</si>
  <si>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</si>
  <si>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</si>
  <si>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</si>
  <si>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</si>
  <si>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</si>
  <si>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</si>
  <si>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</si>
  <si>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</si>
  <si>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</si>
  <si>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</si>
  <si>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</si>
  <si>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</si>
  <si>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</si>
  <si>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</si>
  <si>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</si>
  <si>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</si>
  <si>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</si>
  <si>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</si>
  <si>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</si>
  <si>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</si>
  <si>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</si>
  <si>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</si>
  <si>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</si>
  <si>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</si>
  <si>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</si>
  <si>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</si>
  <si>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</si>
  <si>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</si>
  <si>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</si>
  <si>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</si>
  <si>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</si>
  <si>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</si>
  <si>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</si>
  <si>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</si>
  <si>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</si>
  <si>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</si>
  <si>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</si>
  <si>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</si>
  <si>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</si>
  <si>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</si>
  <si>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</si>
  <si>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</si>
  <si>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</si>
  <si>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</si>
  <si>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</si>
  <si>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</si>
  <si>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</si>
  <si>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</si>
  <si>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</si>
  <si>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</si>
  <si>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</si>
  <si>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</si>
  <si>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</si>
  <si>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</si>
  <si>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</si>
  <si>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</si>
  <si>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</si>
  <si>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</si>
  <si>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</si>
  <si>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</si>
  <si>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</si>
  <si>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</si>
  <si>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</si>
  <si>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</si>
  <si>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</si>
  <si>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</si>
  <si>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</si>
  <si>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</si>
  <si>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</si>
  <si>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</si>
  <si>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</si>
  <si>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</si>
  <si>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</si>
  <si>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</si>
  <si>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</si>
  <si>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</si>
  <si>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</si>
  <si>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</si>
  <si>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</si>
  <si>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</si>
  <si>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</si>
  <si>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</si>
  <si>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</si>
  <si>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</si>
  <si>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</si>
  <si>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</si>
  <si>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</si>
  <si>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</si>
  <si>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</si>
  <si>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</si>
  <si>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</si>
  <si>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</si>
  <si>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</si>
  <si>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</si>
  <si>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</si>
  <si>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</si>
  <si>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</si>
  <si>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</si>
  <si>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</si>
  <si>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</si>
  <si>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</si>
  <si>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</si>
  <si>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</si>
  <si>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</si>
  <si>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</si>
  <si>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</si>
  <si>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</si>
  <si>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</si>
  <si>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</si>
  <si>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</si>
  <si>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</si>
  <si>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</si>
  <si>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</si>
  <si>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</si>
  <si>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</si>
  <si>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</si>
  <si>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</si>
  <si>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</si>
  <si>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</si>
  <si>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</si>
  <si>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</si>
  <si>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</si>
  <si>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</si>
  <si>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</si>
  <si>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</si>
  <si>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</si>
  <si>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</si>
  <si>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</si>
  <si>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</si>
  <si>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</si>
  <si>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</si>
  <si>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</si>
  <si>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</si>
  <si>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</si>
  <si>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</si>
  <si>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</si>
  <si>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</si>
  <si>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</si>
  <si>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</si>
  <si>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</si>
  <si>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</si>
  <si>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</si>
  <si>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</si>
  <si>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</si>
  <si>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</si>
  <si>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</si>
  <si>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</si>
  <si>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</si>
  <si>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</si>
  <si>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</si>
  <si>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</si>
  <si>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</si>
  <si>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</si>
  <si>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</si>
  <si>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</si>
  <si>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</si>
  <si>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</si>
  <si>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</si>
  <si>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</si>
  <si>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</si>
  <si>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</si>
  <si>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</si>
  <si>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</si>
  <si>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</si>
  <si>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</si>
  <si>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</si>
  <si>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</si>
  <si>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</si>
  <si>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</si>
  <si>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</si>
  <si>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</si>
  <si>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</si>
  <si>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</si>
  <si>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</si>
  <si>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</si>
  <si>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</si>
  <si>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</si>
  <si>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</si>
  <si>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</si>
  <si>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</si>
  <si>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</si>
  <si>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</si>
  <si>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</si>
  <si>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</si>
  <si>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</si>
  <si>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</si>
  <si>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</si>
  <si>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</si>
  <si>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</si>
  <si>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</si>
  <si>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</si>
  <si>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</si>
  <si>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</si>
  <si>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</si>
  <si>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</si>
  <si>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</si>
  <si>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</si>
  <si>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</si>
  <si>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</si>
  <si>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</si>
  <si>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</si>
  <si>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</si>
  <si>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</si>
  <si>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</si>
  <si>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</si>
  <si>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</si>
  <si>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</si>
  <si>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</si>
  <si>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</si>
  <si>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</si>
  <si>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</si>
  <si>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</si>
  <si>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</si>
  <si>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</si>
  <si>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</si>
  <si>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</si>
  <si>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</si>
  <si>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</si>
  <si>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</si>
  <si>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</si>
  <si>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</si>
  <si>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</si>
  <si>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</si>
  <si>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</si>
  <si>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</si>
  <si>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</si>
  <si>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</si>
  <si>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</si>
  <si>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</si>
  <si>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</si>
  <si>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</si>
  <si>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</si>
  <si>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</si>
  <si>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</si>
  <si>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</si>
  <si>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</si>
  <si>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</si>
  <si>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</si>
  <si>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</si>
  <si>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</si>
  <si>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</si>
  <si>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</si>
  <si>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</si>
  <si>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</si>
  <si>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</si>
  <si>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</si>
  <si>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</si>
  <si>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</si>
  <si>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</si>
  <si>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</si>
  <si>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</si>
  <si>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</si>
  <si>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</si>
  <si>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</si>
  <si>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</si>
  <si>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</si>
  <si>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</si>
  <si>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</si>
  <si>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</si>
  <si>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</si>
  <si>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</si>
  <si>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</si>
  <si>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</si>
  <si>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</si>
  <si>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</si>
  <si>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</si>
  <si>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</si>
  <si>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</si>
  <si>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</si>
  <si>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</si>
  <si>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</si>
  <si>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</si>
  <si>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</si>
  <si>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</si>
  <si>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</si>
  <si>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</si>
  <si>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</si>
  <si>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</si>
  <si>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</si>
  <si>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</si>
  <si>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</si>
  <si>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</si>
  <si>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</si>
  <si>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</si>
  <si>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</si>
  <si>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</si>
  <si>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</si>
  <si>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</si>
  <si>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</si>
  <si>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</si>
  <si>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</si>
  <si>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</si>
  <si>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</si>
  <si>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</si>
  <si>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</si>
  <si>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</si>
  <si>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</si>
  <si>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</si>
  <si>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</si>
  <si>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</si>
  <si>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</si>
  <si>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</si>
  <si>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</si>
  <si>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</si>
  <si>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</si>
  <si>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</si>
  <si>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</si>
  <si>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</si>
  <si>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</si>
  <si>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</si>
  <si>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</si>
  <si>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</si>
  <si>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</si>
  <si>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</si>
  <si>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</si>
  <si>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</si>
  <si>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</si>
  <si>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</si>
  <si>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</si>
  <si>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</si>
  <si>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</si>
  <si>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</si>
  <si>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</si>
  <si>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</si>
  <si>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</si>
  <si>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</si>
  <si>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</si>
  <si>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</si>
  <si>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</si>
  <si>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</si>
  <si>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</si>
  <si>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</si>
  <si>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</si>
  <si>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</si>
  <si>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</si>
  <si>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</si>
  <si>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</si>
  <si>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</si>
  <si>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</si>
  <si>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</si>
  <si>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</si>
  <si>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</si>
  <si>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</si>
  <si>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</si>
  <si>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</si>
  <si>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</si>
  <si>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</si>
  <si>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</si>
  <si>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</si>
  <si>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</si>
  <si>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</si>
  <si>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</si>
  <si>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</si>
  <si>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</si>
  <si>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</si>
  <si>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</si>
  <si>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</si>
  <si>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</si>
  <si>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</si>
  <si>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</si>
  <si>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</si>
  <si>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</si>
  <si>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</si>
  <si>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</si>
  <si>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</si>
  <si>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</si>
  <si>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</si>
  <si>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</si>
  <si>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</si>
  <si>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</si>
  <si>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</si>
  <si>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</si>
  <si>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</si>
  <si>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</si>
  <si>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</si>
  <si>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</si>
  <si>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</si>
  <si>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</si>
  <si>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</si>
  <si>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</si>
  <si>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</si>
  <si>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</si>
  <si>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</si>
  <si>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</si>
  <si>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</si>
  <si>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</si>
  <si>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</si>
  <si>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</si>
  <si>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</si>
  <si>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</si>
  <si>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</si>
  <si>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</si>
  <si>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</si>
  <si>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</si>
  <si>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</si>
  <si>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</si>
  <si>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</si>
  <si>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</si>
  <si>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</si>
  <si>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</si>
  <si>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</si>
  <si>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</si>
  <si>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</si>
  <si>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</si>
  <si>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</si>
  <si>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</si>
  <si>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</si>
  <si>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</si>
  <si>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</si>
  <si>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</si>
  <si>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</si>
  <si>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</si>
  <si>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</si>
  <si>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</si>
  <si>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</si>
  <si>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</si>
  <si>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</si>
  <si>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</si>
  <si>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</si>
  <si>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</si>
  <si>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</si>
  <si>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</si>
  <si>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</si>
  <si>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</si>
  <si>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</si>
  <si>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</si>
  <si>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</si>
  <si>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</si>
  <si>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</si>
  <si>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</si>
  <si>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</si>
  <si>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</si>
  <si>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</si>
  <si>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</si>
  <si>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</si>
  <si>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</si>
  <si>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</si>
  <si>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</si>
  <si>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</si>
  <si>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</si>
  <si>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</si>
  <si>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</si>
  <si>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</si>
  <si>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</si>
  <si>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</si>
  <si>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</si>
  <si>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</si>
  <si>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</si>
  <si>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</si>
  <si>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</si>
  <si>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</si>
  <si>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</si>
  <si>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</si>
  <si>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</si>
  <si>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</si>
  <si>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</si>
  <si>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</si>
  <si>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</si>
  <si>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</si>
  <si>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</si>
  <si>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</si>
  <si>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</si>
  <si>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</si>
  <si>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</si>
  <si>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</si>
  <si>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</si>
  <si>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</si>
  <si>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</si>
  <si>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</si>
  <si>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</si>
  <si>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</si>
  <si>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</si>
  <si>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</si>
  <si>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</si>
  <si>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</si>
  <si>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</si>
  <si>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</si>
  <si>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</si>
  <si>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</si>
  <si>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</si>
  <si>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</si>
  <si>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</si>
  <si>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</si>
  <si>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</si>
  <si>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</si>
  <si>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</si>
  <si>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</si>
  <si>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</si>
  <si>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</si>
  <si>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</si>
  <si>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</si>
  <si>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</si>
  <si>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</si>
  <si>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</si>
  <si>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</si>
  <si>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</si>
  <si>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</si>
  <si>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</si>
  <si>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</si>
  <si>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</si>
  <si>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</si>
  <si>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</si>
  <si>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</si>
  <si>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</si>
  <si>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</si>
  <si>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</si>
  <si>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</si>
  <si>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</si>
  <si>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</si>
  <si>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</si>
  <si>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</si>
  <si>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</si>
  <si>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</si>
  <si>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</si>
  <si>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</si>
  <si>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</si>
  <si>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</si>
  <si>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</si>
  <si>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</si>
  <si>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</si>
  <si>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</si>
  <si>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</si>
  <si>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</si>
  <si>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</si>
  <si>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</si>
  <si>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</si>
  <si>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</si>
  <si>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</si>
  <si>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</si>
  <si>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</si>
  <si>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</si>
  <si>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</si>
  <si>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</si>
  <si>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</si>
  <si>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</si>
  <si>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</si>
  <si>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</si>
  <si>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</si>
  <si>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</si>
  <si>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</si>
  <si>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</si>
  <si>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</si>
  <si>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</si>
  <si>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</si>
  <si>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</si>
  <si>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</si>
  <si>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</si>
  <si>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</si>
  <si>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</si>
  <si>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</si>
  <si>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</si>
  <si>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</si>
  <si>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</si>
  <si>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</si>
  <si>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</si>
  <si>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</si>
  <si>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</si>
  <si>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</si>
  <si>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</si>
  <si>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</si>
  <si>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</si>
  <si>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</si>
  <si>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</si>
  <si>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</si>
  <si>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</si>
  <si>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</si>
  <si>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</si>
  <si>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</si>
  <si>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</si>
  <si>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</si>
  <si>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</si>
  <si>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</si>
  <si>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</si>
  <si>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</si>
  <si>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</si>
  <si>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</si>
  <si>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</si>
  <si>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</si>
  <si>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</si>
  <si>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</si>
  <si>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</si>
  <si>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</si>
  <si>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</si>
  <si>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</si>
  <si>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</si>
  <si>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</si>
  <si>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</si>
  <si>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</si>
  <si>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</si>
  <si>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</si>
  <si>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</si>
  <si>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</si>
  <si>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</si>
  <si>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</si>
  <si>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</si>
  <si>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</si>
  <si>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</si>
  <si>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</si>
  <si>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</si>
  <si>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</si>
  <si>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</si>
  <si>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</si>
  <si>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</si>
  <si>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</si>
  <si>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</si>
  <si>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</si>
  <si>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</si>
  <si>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</si>
  <si>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</si>
  <si>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</si>
  <si>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</si>
  <si>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</si>
  <si>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</si>
  <si>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</si>
  <si>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</si>
  <si>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</si>
  <si>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</si>
  <si>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</si>
  <si>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</si>
  <si>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</si>
  <si>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</si>
  <si>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</si>
  <si>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</si>
  <si>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</si>
  <si>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</si>
  <si>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</si>
  <si>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</si>
  <si>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</si>
  <si>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</si>
  <si>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</si>
  <si>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</si>
  <si>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</si>
  <si>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</si>
  <si>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</si>
  <si>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</si>
  <si>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</si>
  <si>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</si>
  <si>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</si>
  <si>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</si>
  <si>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</si>
  <si>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</si>
  <si>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</si>
  <si>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</si>
  <si>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</si>
  <si>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</si>
  <si>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</si>
  <si>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</si>
  <si>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</si>
  <si>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</si>
  <si>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</si>
  <si>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</si>
  <si>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</si>
  <si>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</si>
  <si>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</si>
  <si>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</si>
  <si>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</si>
  <si>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</si>
  <si>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</si>
  <si>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</si>
  <si>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</si>
  <si>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</si>
  <si>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</si>
  <si>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</si>
  <si>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</si>
  <si>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</si>
  <si>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</si>
  <si>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</si>
  <si>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</si>
  <si>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</si>
  <si>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</si>
  <si>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</si>
  <si>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</si>
  <si>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</si>
  <si>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</si>
  <si>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</si>
  <si>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</si>
  <si>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</si>
  <si>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</si>
  <si>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</si>
  <si>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</si>
  <si>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</si>
  <si>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</si>
  <si>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</si>
  <si>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</si>
  <si>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</si>
  <si>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</si>
  <si>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</si>
  <si>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</si>
  <si>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</si>
  <si>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</si>
  <si>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</si>
  <si>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</si>
  <si>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</si>
  <si>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</si>
  <si>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</si>
  <si>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</si>
  <si>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</si>
  <si>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</si>
  <si>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</si>
  <si>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</si>
  <si>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</si>
  <si>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</si>
  <si>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</si>
  <si>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</si>
  <si>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</si>
  <si>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</si>
  <si>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</si>
  <si>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</si>
  <si>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</si>
  <si>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</si>
  <si>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</si>
  <si>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</si>
  <si>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</si>
  <si>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</si>
  <si>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</si>
  <si>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</si>
  <si>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</si>
  <si>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</si>
  <si>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</si>
  <si>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</si>
  <si>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</si>
  <si>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</si>
  <si>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</si>
  <si>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</si>
  <si>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</si>
  <si>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</si>
  <si>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</si>
  <si>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</si>
  <si>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</si>
  <si>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</si>
  <si>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</si>
  <si>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</si>
  <si>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</si>
  <si>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</si>
  <si>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</si>
  <si>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</si>
  <si>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</si>
  <si>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</si>
  <si>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</si>
  <si>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</si>
  <si>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</si>
  <si>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</si>
  <si>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</si>
  <si>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</si>
  <si>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</si>
  <si>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</si>
  <si>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</si>
  <si>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</si>
  <si>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</si>
  <si>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</si>
  <si>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</si>
  <si>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</si>
  <si>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</si>
  <si>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</si>
  <si>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</si>
  <si>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</si>
  <si>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</si>
  <si>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</si>
  <si>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</si>
  <si>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</si>
  <si>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</si>
  <si>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</si>
  <si>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</si>
  <si>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</si>
  <si>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</si>
  <si>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</si>
  <si>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</si>
  <si>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</si>
  <si>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</si>
  <si>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</si>
  <si>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</si>
  <si>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</si>
  <si>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</si>
  <si>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</si>
  <si>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</si>
  <si>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</si>
  <si>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</si>
  <si>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</si>
  <si>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</si>
  <si>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</si>
  <si>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</si>
  <si>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</si>
  <si>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</si>
  <si>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</si>
  <si>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</si>
  <si>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</si>
  <si>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</si>
  <si>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</si>
  <si>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</si>
  <si>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</si>
  <si>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</si>
  <si>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</si>
  <si>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</si>
  <si>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</si>
  <si>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</si>
  <si>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</si>
  <si>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</si>
  <si>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</si>
  <si>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</si>
  <si>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</si>
  <si>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</si>
  <si>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</si>
  <si>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</si>
  <si>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</si>
  <si>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</si>
  <si>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</si>
  <si>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</si>
  <si>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</si>
  <si>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</si>
  <si>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</si>
  <si>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</si>
  <si>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</si>
  <si>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</si>
  <si>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</si>
  <si>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</si>
  <si>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</si>
  <si>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</si>
  <si>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</si>
  <si>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</si>
  <si>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</si>
  <si>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</si>
  <si>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</si>
  <si>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</si>
  <si>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</si>
  <si>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</si>
  <si>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</si>
  <si>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</si>
  <si>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</si>
  <si>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</si>
  <si>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</si>
  <si>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</si>
  <si>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</si>
  <si>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</si>
  <si>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</si>
  <si>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</si>
  <si>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</si>
  <si>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</si>
  <si>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</si>
  <si>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</si>
  <si>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</si>
  <si>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</si>
  <si>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</si>
  <si>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</si>
  <si>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</si>
  <si>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</si>
  <si>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</si>
  <si>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</si>
  <si>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</si>
  <si>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</si>
  <si>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</si>
  <si>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</si>
  <si>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</si>
  <si>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</si>
  <si>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</si>
  <si>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</si>
  <si>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</si>
  <si>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</si>
  <si>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</si>
  <si>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</si>
  <si>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</si>
  <si>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</si>
  <si>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</si>
  <si>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</si>
  <si>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</si>
  <si>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</si>
  <si>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</si>
  <si>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</si>
  <si>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</si>
  <si>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</si>
  <si>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</si>
  <si>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</si>
  <si>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</si>
  <si>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</si>
  <si>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</si>
  <si>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</si>
  <si>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</si>
  <si>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</si>
  <si>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</si>
  <si>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</si>
  <si>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</si>
  <si>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</si>
  <si>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</si>
  <si>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</si>
  <si>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</si>
  <si>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</si>
  <si>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</si>
  <si>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</si>
  <si>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</si>
  <si>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</si>
  <si>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</si>
  <si>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</si>
  <si>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</si>
  <si>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</si>
  <si>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</si>
  <si>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</si>
  <si>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</si>
  <si>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</si>
  <si>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</si>
  <si>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</si>
  <si>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</si>
  <si>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</si>
  <si>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</si>
  <si>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</si>
  <si>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</si>
  <si>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</si>
  <si>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</si>
  <si>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</si>
  <si>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</si>
  <si>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</si>
  <si>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</si>
  <si>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</si>
  <si>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</si>
  <si>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</si>
  <si>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</si>
  <si>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</si>
  <si>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</si>
  <si>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</si>
  <si>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</si>
  <si>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</si>
  <si>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</si>
  <si>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</si>
  <si>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</si>
  <si>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</si>
  <si>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</si>
  <si>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</si>
  <si>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</si>
  <si>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</si>
  <si>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</si>
  <si>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</si>
  <si>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</si>
  <si>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</si>
  <si>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</si>
  <si>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</si>
  <si>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</si>
  <si>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</si>
  <si>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</si>
  <si>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</si>
  <si>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</si>
  <si>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</si>
  <si>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</si>
  <si>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</si>
  <si>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</si>
  <si>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</si>
  <si>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</si>
  <si>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</si>
  <si>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</si>
  <si>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</si>
  <si>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</si>
  <si>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</si>
  <si>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</si>
  <si>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</si>
  <si>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</si>
  <si>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</si>
  <si>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</si>
  <si>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</si>
  <si>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</si>
  <si>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</si>
  <si>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</si>
  <si>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</si>
  <si>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</si>
  <si>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</si>
  <si>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</si>
  <si>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</si>
  <si>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</si>
  <si>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</si>
  <si>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</si>
  <si>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</si>
  <si>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</si>
  <si>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</si>
  <si>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</si>
  <si>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</si>
  <si>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</si>
  <si>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</si>
  <si>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</si>
  <si>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</si>
  <si>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</si>
  <si>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</si>
  <si>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</si>
  <si>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</si>
  <si>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</si>
  <si>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</si>
  <si>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</si>
  <si>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</si>
  <si>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</si>
  <si>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</si>
  <si>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</si>
  <si>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</si>
  <si>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</si>
  <si>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</si>
  <si>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</si>
  <si>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</si>
  <si>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</si>
  <si>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</si>
  <si>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</si>
  <si>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</si>
  <si>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</si>
  <si>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</si>
  <si>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</si>
  <si>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</si>
  <si>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</si>
  <si>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</si>
  <si>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</si>
  <si>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</si>
  <si>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</si>
  <si>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</si>
  <si>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</si>
  <si>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</si>
  <si>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</si>
  <si>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</si>
  <si>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</si>
  <si>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</si>
  <si>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</si>
  <si>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</si>
  <si>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</si>
  <si>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</si>
  <si>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</si>
  <si>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</si>
  <si>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</si>
  <si>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</si>
  <si>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</si>
  <si>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</si>
  <si>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</si>
  <si>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</si>
  <si>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</si>
  <si>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</si>
  <si>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</si>
  <si>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</si>
  <si>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</si>
  <si>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</si>
  <si>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</si>
  <si>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</si>
  <si>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</si>
  <si>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</si>
  <si>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</si>
  <si>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</si>
  <si>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</si>
  <si>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</si>
  <si>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</si>
  <si>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</si>
  <si>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</si>
  <si>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</si>
  <si>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</si>
  <si>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</si>
  <si>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</si>
  <si>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</si>
  <si>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</si>
  <si>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</si>
  <si>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</si>
  <si>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</si>
  <si>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</si>
  <si>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</si>
  <si>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</si>
  <si>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</si>
  <si>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</si>
  <si>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</si>
  <si>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</si>
  <si>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</si>
  <si>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</si>
  <si>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</si>
  <si>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</si>
  <si>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</si>
  <si>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</si>
  <si>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</si>
  <si>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</si>
  <si>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</si>
  <si>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</si>
  <si>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</si>
  <si>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</si>
  <si>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</si>
  <si>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</si>
  <si>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</si>
  <si>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</si>
  <si>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</si>
  <si>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</si>
  <si>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</si>
  <si>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</si>
  <si>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</si>
  <si>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</si>
  <si>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</si>
  <si>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</si>
  <si>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</si>
  <si>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</si>
  <si>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</si>
  <si>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</si>
  <si>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</si>
  <si>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</si>
  <si>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</si>
  <si>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</si>
  <si>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</si>
  <si>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</si>
  <si>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</si>
  <si>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</si>
  <si>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</si>
  <si>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</si>
  <si>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</si>
  <si>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</si>
  <si>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</si>
  <si>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</si>
  <si>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</si>
  <si>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</si>
  <si>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</si>
  <si>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</si>
  <si>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</si>
  <si>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</si>
  <si>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</si>
  <si>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</si>
  <si>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</si>
  <si>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</si>
  <si>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</si>
  <si>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</si>
  <si>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</si>
  <si>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</si>
  <si>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</si>
  <si>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</si>
  <si>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</si>
  <si>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</si>
  <si>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</si>
  <si>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</si>
  <si>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</si>
  <si>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</si>
  <si>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</si>
  <si>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</si>
  <si>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</si>
  <si>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</si>
  <si>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</si>
  <si>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</si>
  <si>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</si>
  <si>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</si>
  <si>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</si>
  <si>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</si>
  <si>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</si>
  <si>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</si>
  <si>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</si>
  <si>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</si>
  <si>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</si>
  <si>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</si>
  <si>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</si>
  <si>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</si>
  <si>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</si>
  <si>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</si>
  <si>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</si>
  <si>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</si>
  <si>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</si>
  <si>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</si>
  <si>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</si>
  <si>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</si>
  <si>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</si>
  <si>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</si>
  <si>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</si>
  <si>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</si>
  <si>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</si>
  <si>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</si>
  <si>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</si>
  <si>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</si>
  <si>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</si>
  <si>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</si>
  <si>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</si>
  <si>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</si>
  <si>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</si>
  <si>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</si>
  <si>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</si>
  <si>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</si>
  <si>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</si>
  <si>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</si>
  <si>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</si>
  <si>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</si>
  <si>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</si>
  <si>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</si>
  <si>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</si>
  <si>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</si>
  <si>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</si>
  <si>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</si>
  <si>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</si>
  <si>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</si>
  <si>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</si>
  <si>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</si>
  <si>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</si>
  <si>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</si>
  <si>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</si>
  <si>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</si>
  <si>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</si>
  <si>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</si>
  <si>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</si>
  <si>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</si>
  <si>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</si>
  <si>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</si>
  <si>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</si>
  <si>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</si>
  <si>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</si>
  <si>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</si>
  <si>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</si>
  <si>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</si>
  <si>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</si>
  <si>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</si>
  <si>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</si>
  <si>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</si>
  <si>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</si>
  <si>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</si>
  <si>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</si>
  <si>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</si>
  <si>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</si>
  <si>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</si>
  <si>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</si>
  <si>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</si>
  <si>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</si>
  <si>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</si>
  <si>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</si>
  <si>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</si>
  <si>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</si>
  <si>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</si>
  <si>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</si>
  <si>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</si>
  <si>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</si>
  <si>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</si>
  <si>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</si>
  <si>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</si>
  <si>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</si>
  <si>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</si>
  <si>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</si>
  <si>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</si>
  <si>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</si>
  <si>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</si>
  <si>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</si>
  <si>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</si>
  <si>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</si>
  <si>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</si>
  <si>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</si>
  <si>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</si>
  <si>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</si>
  <si>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</si>
  <si>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</si>
  <si>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</si>
  <si>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</si>
  <si>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</si>
  <si>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</si>
  <si>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</si>
  <si>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</si>
  <si>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</si>
  <si>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</si>
  <si>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</si>
  <si>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</si>
  <si>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</si>
  <si>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</si>
  <si>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</si>
  <si>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</si>
  <si>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</si>
  <si>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</si>
  <si>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</si>
  <si>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</si>
  <si>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</si>
  <si>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</si>
  <si>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</si>
  <si>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</si>
  <si>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</si>
  <si>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</si>
  <si>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</si>
  <si>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</si>
  <si>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</si>
  <si>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</si>
  <si>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</si>
  <si>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</si>
  <si>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</si>
  <si>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</si>
  <si>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</si>
  <si>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</si>
  <si>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</si>
  <si>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</si>
  <si>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</si>
  <si>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</si>
  <si>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</si>
  <si>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</si>
  <si>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</si>
  <si>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</si>
  <si>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</si>
  <si>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</si>
  <si>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</si>
  <si>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</si>
  <si>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</si>
  <si>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</si>
  <si>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</si>
  <si>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</si>
  <si>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</si>
  <si>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</si>
  <si>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</si>
  <si>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</si>
  <si>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</si>
  <si>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</si>
  <si>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</si>
  <si>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</si>
  <si>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</si>
  <si>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</si>
  <si>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</si>
  <si>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</si>
  <si>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</si>
  <si>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</si>
  <si>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</si>
  <si>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</si>
  <si>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</si>
  <si>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</si>
  <si>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</si>
  <si>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</si>
  <si>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</si>
  <si>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</si>
  <si>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</si>
  <si>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</si>
  <si>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</si>
  <si>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</si>
  <si>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</si>
  <si>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</si>
  <si>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</si>
  <si>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</si>
  <si>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</si>
  <si>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</si>
  <si>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</si>
  <si>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</si>
  <si>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</si>
  <si>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</si>
  <si>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</si>
  <si>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</si>
  <si>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</si>
  <si>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</si>
  <si>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</si>
  <si>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</si>
  <si>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</si>
  <si>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</si>
  <si>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</si>
  <si>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</si>
  <si>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</si>
  <si>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</si>
  <si>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</si>
  <si>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</si>
  <si>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</si>
  <si>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</si>
  <si>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</si>
  <si>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</si>
  <si>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</si>
  <si>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</si>
  <si>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</si>
  <si>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</si>
  <si>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</si>
  <si>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</si>
  <si>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</si>
  <si>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</si>
  <si>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</si>
  <si>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</si>
  <si>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</si>
  <si>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</si>
  <si>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</si>
  <si>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</si>
  <si>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</si>
  <si>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</si>
  <si>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</si>
  <si>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</si>
  <si>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</si>
  <si>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</si>
  <si>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</si>
  <si>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</si>
  <si>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</si>
  <si>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</si>
  <si>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</si>
  <si>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</si>
  <si>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</si>
  <si>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</si>
  <si>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</si>
  <si>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</si>
  <si>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</si>
  <si>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</si>
  <si>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</si>
  <si>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</si>
  <si>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</si>
  <si>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</si>
  <si>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</si>
  <si>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</si>
  <si>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</si>
  <si>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</si>
  <si>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</si>
  <si>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</si>
  <si>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</si>
  <si>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</si>
  <si>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</si>
  <si>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</si>
  <si>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</si>
  <si>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</si>
  <si>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</si>
  <si>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</si>
  <si>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</si>
  <si>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</si>
  <si>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</si>
  <si>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</si>
  <si>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</si>
  <si>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</si>
  <si>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</si>
  <si>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</si>
  <si>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</si>
  <si>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</si>
  <si>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</si>
  <si>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</si>
  <si>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</si>
  <si>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</si>
  <si>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</si>
  <si>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</si>
  <si>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</si>
  <si>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</si>
  <si>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</si>
  <si>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</si>
  <si>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</si>
  <si>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</si>
  <si>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</si>
  <si>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</si>
  <si>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</si>
  <si>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</si>
  <si>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</si>
  <si>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</si>
  <si>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</si>
  <si>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</si>
  <si>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</si>
  <si>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</si>
  <si>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</si>
  <si>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</si>
  <si>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</si>
  <si>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</si>
  <si>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</si>
  <si>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</si>
  <si>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</si>
  <si>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</si>
  <si>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</si>
  <si>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</si>
  <si>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</si>
  <si>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</si>
  <si>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</si>
  <si>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</si>
  <si>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</si>
  <si>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</si>
  <si>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</si>
  <si>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</si>
  <si>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</si>
  <si>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</si>
  <si>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</si>
  <si>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</si>
  <si>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</si>
  <si>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</si>
  <si>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</si>
  <si>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</si>
  <si>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</si>
  <si>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</si>
  <si>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</si>
  <si>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</si>
  <si>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</si>
  <si>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</si>
  <si>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</si>
  <si>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</si>
  <si>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</si>
  <si>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</si>
  <si>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</si>
  <si>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</si>
  <si>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</si>
  <si>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</si>
  <si>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</si>
  <si>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</si>
  <si>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</si>
  <si>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</si>
  <si>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</si>
  <si>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</si>
  <si>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</si>
  <si>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</si>
  <si>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</si>
  <si>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</si>
  <si>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</si>
  <si>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</si>
  <si>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</si>
  <si>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</si>
  <si>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</si>
  <si>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</si>
  <si>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</si>
  <si>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</si>
  <si>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</si>
  <si>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</si>
  <si>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</si>
  <si>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</si>
  <si>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</si>
  <si>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</si>
  <si>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</si>
  <si>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</si>
  <si>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</si>
  <si>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</si>
  <si>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</si>
  <si>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</si>
  <si>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</si>
  <si>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</si>
  <si>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</si>
  <si>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</si>
  <si>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</si>
  <si>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</si>
  <si>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</si>
  <si>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</si>
  <si>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</si>
  <si>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</si>
  <si>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</si>
  <si>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</si>
  <si>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</si>
  <si>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</si>
  <si>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</si>
  <si>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</si>
  <si>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</si>
  <si>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</si>
  <si>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</si>
  <si>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</si>
  <si>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</si>
  <si>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</si>
  <si>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</si>
  <si>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</si>
  <si>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</si>
  <si>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</si>
  <si>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</si>
  <si>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</si>
  <si>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</si>
  <si>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</si>
  <si>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</si>
  <si>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</si>
  <si>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</si>
  <si>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</si>
  <si>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</si>
  <si>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</si>
  <si>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</si>
  <si>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</si>
  <si>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</si>
  <si>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</si>
  <si>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</si>
  <si>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</si>
  <si>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</si>
  <si>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</si>
  <si>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</si>
  <si>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</si>
  <si>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</si>
  <si>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</si>
  <si>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</si>
  <si>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</si>
  <si>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</si>
  <si>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</si>
  <si>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</si>
  <si>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</si>
  <si>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</si>
  <si>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</si>
  <si>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</si>
  <si>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</si>
  <si>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</si>
  <si>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</si>
  <si>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</si>
  <si>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</si>
  <si>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</si>
  <si>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</si>
  <si>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</si>
  <si>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</si>
  <si>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</si>
  <si>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</si>
  <si>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</si>
  <si>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</si>
  <si>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</si>
  <si>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</si>
  <si>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</si>
  <si>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</si>
  <si>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</si>
  <si>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</si>
  <si>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</si>
  <si>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</si>
  <si>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</si>
  <si>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</si>
  <si>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</si>
  <si>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</si>
  <si>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</si>
  <si>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</si>
  <si>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</si>
  <si>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</si>
  <si>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</si>
  <si>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</si>
  <si>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</si>
  <si>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</si>
  <si>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</si>
  <si>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</si>
  <si>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</si>
  <si>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</si>
  <si>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</si>
  <si>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</si>
  <si>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</si>
  <si>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</si>
  <si>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</si>
  <si>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</si>
  <si>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</si>
  <si>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</si>
  <si>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</si>
  <si>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</si>
  <si>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</si>
  <si>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</si>
  <si>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</si>
  <si>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</si>
  <si>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</si>
  <si>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</si>
  <si>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</si>
  <si>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</si>
  <si>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</si>
  <si>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</si>
  <si>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</si>
  <si>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</si>
  <si>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</si>
  <si>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</si>
  <si>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</si>
  <si>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</si>
  <si>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</si>
  <si>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</si>
  <si>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</si>
  <si>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</si>
  <si>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</si>
  <si>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</si>
  <si>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</si>
  <si>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</si>
  <si>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</si>
  <si>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</si>
  <si>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</si>
  <si>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</si>
  <si>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</si>
  <si>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</si>
  <si>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</si>
  <si>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</si>
  <si>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</si>
  <si>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</si>
  <si>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</si>
  <si>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</si>
  <si>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</si>
  <si>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</si>
  <si>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</si>
  <si>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</si>
  <si>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</si>
  <si>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</si>
  <si>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</si>
  <si>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</si>
  <si>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</si>
  <si>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</si>
  <si>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</si>
  <si>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</si>
  <si>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</si>
  <si>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</si>
  <si>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</si>
  <si>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</si>
  <si>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</si>
  <si>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</si>
  <si>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</si>
  <si>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</si>
  <si>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</si>
  <si>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</si>
  <si>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</si>
  <si>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</si>
  <si>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</si>
  <si>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</si>
  <si>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</si>
  <si>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</si>
  <si>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</si>
  <si>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</si>
  <si>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</si>
  <si>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</si>
  <si>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</si>
  <si>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</si>
  <si>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</si>
  <si>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</si>
  <si>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</si>
  <si>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</si>
  <si>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</si>
  <si>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</si>
  <si>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</si>
  <si>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</si>
  <si>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</si>
  <si>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</si>
  <si>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</si>
  <si>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</si>
  <si>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</si>
  <si>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</si>
  <si>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</si>
  <si>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</si>
  <si>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</si>
  <si>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</si>
  <si>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</si>
  <si>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</si>
  <si>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</si>
  <si>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</si>
  <si>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</si>
  <si>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</si>
  <si>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</si>
  <si>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</si>
  <si>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</si>
  <si>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</si>
  <si>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</si>
  <si>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</si>
  <si>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</si>
  <si>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</si>
  <si>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</si>
  <si>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</si>
  <si>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</si>
  <si>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</si>
  <si>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</si>
  <si>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</si>
  <si>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</si>
  <si>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</si>
  <si>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</si>
  <si>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</si>
  <si>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</si>
  <si>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</si>
  <si>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</si>
  <si>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</si>
  <si>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</si>
  <si>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</si>
  <si>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</si>
  <si>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</si>
  <si>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</si>
  <si>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</si>
  <si>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</si>
  <si>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</si>
  <si>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</si>
  <si>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</si>
  <si>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</si>
  <si>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</si>
  <si>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</si>
  <si>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</si>
  <si>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</si>
  <si>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</si>
  <si>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</si>
  <si>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</si>
  <si>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</si>
  <si>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</si>
  <si>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</si>
  <si>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</si>
  <si>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</si>
  <si>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</si>
  <si>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</si>
  <si>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</si>
  <si>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</si>
  <si>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</si>
  <si>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</si>
  <si>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</si>
  <si>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</si>
  <si>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</si>
  <si>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</si>
  <si>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</si>
  <si>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</si>
  <si>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</si>
  <si>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</si>
  <si>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</si>
  <si>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</si>
  <si>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</si>
  <si>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</si>
  <si>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</si>
  <si>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</si>
  <si>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</si>
  <si>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</si>
  <si>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</si>
  <si>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</si>
  <si>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</si>
  <si>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</si>
  <si>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</si>
  <si>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</si>
  <si>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</si>
  <si>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</si>
  <si>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</si>
  <si>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</si>
  <si>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</si>
  <si>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</si>
  <si>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</si>
  <si>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</si>
  <si>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</si>
  <si>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</si>
  <si>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</si>
  <si>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</si>
  <si>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</si>
  <si>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</si>
  <si>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</si>
  <si>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</si>
  <si>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</si>
  <si>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</si>
  <si>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</si>
  <si>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</si>
  <si>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</si>
  <si>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</si>
  <si>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</si>
  <si>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</si>
  <si>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</si>
  <si>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</si>
  <si>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</si>
  <si>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</si>
  <si>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</si>
  <si>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</si>
  <si>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</si>
  <si>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</si>
  <si>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</si>
  <si>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</si>
  <si>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</si>
  <si>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</si>
  <si>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</si>
  <si>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</si>
  <si>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</si>
  <si>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</si>
  <si>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</si>
  <si>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</si>
  <si>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</si>
  <si>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</si>
  <si>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</si>
  <si>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</si>
  <si>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</si>
  <si>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</si>
  <si>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</si>
  <si>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</si>
  <si>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</si>
  <si>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</si>
  <si>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</si>
  <si>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</si>
  <si>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</si>
  <si>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</si>
  <si>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</si>
  <si>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</si>
  <si>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</si>
  <si>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</si>
  <si>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</si>
  <si>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</si>
  <si>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</si>
  <si>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</si>
  <si>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</si>
  <si>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</si>
  <si>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</si>
  <si>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</si>
  <si>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</si>
  <si>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</si>
  <si>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</si>
  <si>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</si>
  <si>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</si>
  <si>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</si>
  <si>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</si>
  <si>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</si>
  <si>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</si>
  <si>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</si>
  <si>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</si>
  <si>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</si>
  <si>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</si>
  <si>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</si>
  <si>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</si>
  <si>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</si>
  <si>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</si>
  <si>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</si>
  <si>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</si>
  <si>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</si>
  <si>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</si>
  <si>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</si>
  <si>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</si>
  <si>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</si>
  <si>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</si>
  <si>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</si>
  <si>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</si>
  <si>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</si>
  <si>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</si>
  <si>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</si>
  <si>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</si>
  <si>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</si>
  <si>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</si>
  <si>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</si>
  <si>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</si>
  <si>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</si>
  <si>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</si>
  <si>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</si>
  <si>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</si>
  <si>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</si>
  <si>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</si>
  <si>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</si>
  <si>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</si>
  <si>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</si>
  <si>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</si>
  <si>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</si>
  <si>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</si>
  <si>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</si>
  <si>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</si>
  <si>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</si>
  <si>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</si>
  <si>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</si>
  <si>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</si>
  <si>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</si>
  <si>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</si>
  <si>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</si>
  <si>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</si>
  <si>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</si>
  <si>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</si>
  <si>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</si>
  <si>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</si>
  <si>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</si>
  <si>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</si>
  <si>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</si>
  <si>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</si>
  <si>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</si>
  <si>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</si>
  <si>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</si>
  <si>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</si>
  <si>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</si>
  <si>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</si>
  <si>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</si>
  <si>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</si>
  <si>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</si>
  <si>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</si>
  <si>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</si>
  <si>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</si>
  <si>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</si>
  <si>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</si>
  <si>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</si>
  <si>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</si>
  <si>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</si>
  <si>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</si>
  <si>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</si>
  <si>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</si>
  <si>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</si>
  <si>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</si>
  <si>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</si>
  <si>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</si>
  <si>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</si>
  <si>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</si>
  <si>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</si>
  <si>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</si>
  <si>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</si>
  <si>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</si>
  <si>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</si>
  <si>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</si>
  <si>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</si>
  <si>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</si>
  <si>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</si>
  <si>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</si>
  <si>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</si>
  <si>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</si>
  <si>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</si>
  <si>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</si>
  <si>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</si>
  <si>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</si>
  <si>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</si>
  <si>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</si>
  <si>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</si>
  <si>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</si>
  <si>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</si>
  <si>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</si>
  <si>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</si>
  <si>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</si>
  <si>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</si>
  <si>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</si>
  <si>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</si>
  <si>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</si>
  <si>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</si>
  <si>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</si>
  <si>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</si>
  <si>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</si>
  <si>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</si>
  <si>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</si>
  <si>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</si>
  <si>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</si>
  <si>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</si>
  <si>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</si>
  <si>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</si>
  <si>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</si>
  <si>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</si>
  <si>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</si>
  <si>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</si>
  <si>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</si>
  <si>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</si>
  <si>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</si>
  <si>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</si>
  <si>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</si>
  <si>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</si>
  <si>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</si>
  <si>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</si>
  <si>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</si>
  <si>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</si>
  <si>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</si>
  <si>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</si>
  <si>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</si>
  <si>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</si>
  <si>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</si>
  <si>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</si>
  <si>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</si>
  <si>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</si>
  <si>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</si>
  <si>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</si>
  <si>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</si>
  <si>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</si>
  <si>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</si>
  <si>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</si>
  <si>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</si>
  <si>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</si>
  <si>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</si>
  <si>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</si>
  <si>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</si>
  <si>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</si>
  <si>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</si>
  <si>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</si>
  <si>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</si>
  <si>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</si>
  <si>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</si>
  <si>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</si>
  <si>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</si>
  <si>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</si>
  <si>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</si>
  <si>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</si>
  <si>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</si>
  <si>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</si>
  <si>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</si>
  <si>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</si>
  <si>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</si>
  <si>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</si>
  <si>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</si>
  <si>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</si>
  <si>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</si>
  <si>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</si>
  <si>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</si>
  <si>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</si>
  <si>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</si>
  <si>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</si>
  <si>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</si>
  <si>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</si>
  <si>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</si>
  <si>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</si>
  <si>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</si>
  <si>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</si>
  <si>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</si>
  <si>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</si>
  <si>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</si>
  <si>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</si>
  <si>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</si>
  <si>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</si>
  <si>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</si>
  <si>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</si>
  <si>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</si>
  <si>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</si>
  <si>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</si>
  <si>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</si>
  <si>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</si>
  <si>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</si>
  <si>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</si>
  <si>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</si>
  <si>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</si>
  <si>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</si>
  <si>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</si>
  <si>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</si>
  <si>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</si>
  <si>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</si>
  <si>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</si>
  <si>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</si>
  <si>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</si>
  <si>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</si>
  <si>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</si>
  <si>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</si>
  <si>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</si>
  <si>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</si>
  <si>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</si>
  <si>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</si>
  <si>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</si>
  <si>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</si>
  <si>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</si>
  <si>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</si>
  <si>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</si>
  <si>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</si>
  <si>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</si>
  <si>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</si>
  <si>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</si>
  <si>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</si>
  <si>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</si>
  <si>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</si>
  <si>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</si>
  <si>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</si>
  <si>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</si>
  <si>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</si>
  <si>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</si>
  <si>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</si>
  <si>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</si>
  <si>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</si>
  <si>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</si>
  <si>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</si>
  <si>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</si>
  <si>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</si>
  <si>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</si>
  <si>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</si>
  <si>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</si>
  <si>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</si>
  <si>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</si>
  <si>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</si>
  <si>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</si>
  <si>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</si>
  <si>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</si>
  <si>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</si>
  <si>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</si>
  <si>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</si>
  <si>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</si>
  <si>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</si>
  <si>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</si>
  <si>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</si>
  <si>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</si>
  <si>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</si>
  <si>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</si>
  <si>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</si>
  <si>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</si>
  <si>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</si>
  <si>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</si>
  <si>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</si>
  <si>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</si>
  <si>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</si>
  <si>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</si>
  <si>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</si>
  <si>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</si>
  <si>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</si>
  <si>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</si>
  <si>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</si>
  <si>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</si>
  <si>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</si>
  <si>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</si>
  <si>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</si>
  <si>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</si>
  <si>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</si>
  <si>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</si>
  <si>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</si>
  <si>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</si>
  <si>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</si>
  <si>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</si>
  <si>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</si>
  <si>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</si>
  <si>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</si>
  <si>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</si>
  <si>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</si>
  <si>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</si>
  <si>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</si>
  <si>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</si>
  <si>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</si>
  <si>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</si>
  <si>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</si>
  <si>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</si>
  <si>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</si>
  <si>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</si>
  <si>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</si>
  <si>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</si>
  <si>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</si>
  <si>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</si>
  <si>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</si>
  <si>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</si>
  <si>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</si>
  <si>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</si>
  <si>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</si>
  <si>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</si>
  <si>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</si>
  <si>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</si>
  <si>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</si>
  <si>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</si>
  <si>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</si>
  <si>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</si>
  <si>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</si>
  <si>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</si>
  <si>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</si>
  <si>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</si>
  <si>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</si>
  <si>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</si>
  <si>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</si>
  <si>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</si>
  <si>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</si>
  <si>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</si>
  <si>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</si>
  <si>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</si>
  <si>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</si>
  <si>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</si>
  <si>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</si>
  <si>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</si>
  <si>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</si>
  <si>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</si>
  <si>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</si>
  <si>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</si>
  <si>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</si>
  <si>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</si>
  <si>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</si>
  <si>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</si>
  <si>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</si>
  <si>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</si>
  <si>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</si>
  <si>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</si>
  <si>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</si>
  <si>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</si>
  <si>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</si>
  <si>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</si>
  <si>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</si>
  <si>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</si>
  <si>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</si>
  <si>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</si>
  <si>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</si>
  <si>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</si>
  <si>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</si>
  <si>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</si>
  <si>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</si>
  <si>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</si>
  <si>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</si>
  <si>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</si>
  <si>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</si>
  <si>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</si>
  <si>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</si>
  <si>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</si>
  <si>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</si>
  <si>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</si>
  <si>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</si>
  <si>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</si>
  <si>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</si>
  <si>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</si>
  <si>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</si>
  <si>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</si>
  <si>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</si>
  <si>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</si>
  <si>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</si>
  <si>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</si>
  <si>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</si>
  <si>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</si>
  <si>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</si>
  <si>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</si>
  <si>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</si>
  <si>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</si>
  <si>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</si>
  <si>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</si>
  <si>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</si>
  <si>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</si>
  <si>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</si>
  <si>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</si>
  <si>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</si>
  <si>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</si>
  <si>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</si>
  <si>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</si>
  <si>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</si>
  <si>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</si>
  <si>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</si>
  <si>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</si>
  <si>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</si>
  <si>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</si>
  <si>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</si>
  <si>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</si>
  <si>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</si>
  <si>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</si>
  <si>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</si>
  <si>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</si>
  <si>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</si>
  <si>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</si>
  <si>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</si>
  <si>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</si>
  <si>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</si>
  <si>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</si>
  <si>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</si>
  <si>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</si>
  <si>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</si>
  <si>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</si>
  <si>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</si>
  <si>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</si>
  <si>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</si>
  <si>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</si>
  <si>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</si>
  <si>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</si>
  <si>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</si>
  <si>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</si>
  <si>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</si>
  <si>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</si>
  <si>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</si>
  <si>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</si>
  <si>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</si>
  <si>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</si>
  <si>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</si>
  <si>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</si>
  <si>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</si>
  <si>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</si>
  <si>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</si>
  <si>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</si>
  <si>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</si>
  <si>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</si>
  <si>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</si>
  <si>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</si>
  <si>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</si>
  <si>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</si>
  <si>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</si>
  <si>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</si>
  <si>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</si>
  <si>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</si>
  <si>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</si>
  <si>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</si>
  <si>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</si>
  <si>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</si>
  <si>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</si>
  <si>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</si>
  <si>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</si>
  <si>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</si>
  <si>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</si>
  <si>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</si>
  <si>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</si>
  <si>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</si>
  <si>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</si>
  <si>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</si>
  <si>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</si>
  <si>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</si>
  <si>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</si>
  <si>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</si>
  <si>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</si>
  <si>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</si>
  <si>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</si>
  <si>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</si>
  <si>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</si>
  <si>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</si>
  <si>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</si>
  <si>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</si>
  <si>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</si>
  <si>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</si>
  <si>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</si>
  <si>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</si>
  <si>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</si>
  <si>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</si>
  <si>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</si>
  <si>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</si>
  <si>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</si>
  <si>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</si>
  <si>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</si>
  <si>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</si>
  <si>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</si>
  <si>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</si>
  <si>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</si>
  <si>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</si>
  <si>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</si>
  <si>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</si>
  <si>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</si>
  <si>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</si>
  <si>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</si>
  <si>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</si>
  <si>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</si>
  <si>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</si>
  <si>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</si>
  <si>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</si>
  <si>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</si>
  <si>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</si>
  <si>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</si>
  <si>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</si>
  <si>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</si>
  <si>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</si>
  <si>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</si>
  <si>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</si>
  <si>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</si>
  <si>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</si>
  <si>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</si>
  <si>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</si>
  <si>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</si>
  <si>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</si>
  <si>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</si>
  <si>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</si>
  <si>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</si>
  <si>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</si>
  <si>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</si>
  <si>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</si>
  <si>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</si>
  <si>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</si>
  <si>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</si>
  <si>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</si>
  <si>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</si>
  <si>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</si>
  <si>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</si>
  <si>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</si>
  <si>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</si>
  <si>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</si>
  <si>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</si>
  <si>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</si>
  <si>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</si>
  <si>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</si>
  <si>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</si>
  <si>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</si>
  <si>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</si>
  <si>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</si>
  <si>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</si>
  <si>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</si>
  <si>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</si>
  <si>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</si>
  <si>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</si>
  <si>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</si>
  <si>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</si>
  <si>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</si>
  <si>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</si>
  <si>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</si>
  <si>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</si>
  <si>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</si>
  <si>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</si>
  <si>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</si>
  <si>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</si>
  <si>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</si>
  <si>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</si>
  <si>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</si>
  <si>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</si>
  <si>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</si>
  <si>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</si>
  <si>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</si>
  <si>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</si>
  <si>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</si>
  <si>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</si>
  <si>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</si>
  <si>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</si>
  <si>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</si>
  <si>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</si>
  <si>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</si>
  <si>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</si>
  <si>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</si>
  <si>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</si>
  <si>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</si>
  <si>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</si>
  <si>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</si>
  <si>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</si>
  <si>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</si>
  <si>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</si>
  <si>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</si>
  <si>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</si>
  <si>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</si>
  <si>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</si>
  <si>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</si>
  <si>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</si>
  <si>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</si>
  <si>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</si>
  <si>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</si>
  <si>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</si>
  <si>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</si>
  <si>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</si>
  <si>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</si>
  <si>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</si>
  <si>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</si>
  <si>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</si>
  <si>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</si>
  <si>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</si>
  <si>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</si>
  <si>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</si>
  <si>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</si>
  <si>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</si>
  <si>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</si>
  <si>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</si>
  <si>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</si>
  <si>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</si>
  <si>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</si>
  <si>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</si>
  <si>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</si>
  <si>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</si>
  <si>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</si>
  <si>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</si>
  <si>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</si>
  <si>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</si>
  <si>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</si>
  <si>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</si>
  <si>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</si>
  <si>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</si>
  <si>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</si>
  <si>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</si>
  <si>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</si>
  <si>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</si>
  <si>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</si>
  <si>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</si>
  <si>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</si>
  <si>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</si>
  <si>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</si>
  <si>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</si>
  <si>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</si>
  <si>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</si>
  <si>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</si>
  <si>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</si>
  <si>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</si>
  <si>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</si>
  <si>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</si>
  <si>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</si>
  <si>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</si>
  <si>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</si>
  <si>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</si>
  <si>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</si>
  <si>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</si>
  <si>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</si>
  <si>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</si>
  <si>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</si>
  <si>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</si>
  <si>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</si>
  <si>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</si>
  <si>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</si>
  <si>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</si>
  <si>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</si>
  <si>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</si>
  <si>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</si>
  <si>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</si>
  <si>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</si>
  <si>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</si>
  <si>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</si>
  <si>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</si>
  <si>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</si>
  <si>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</si>
  <si>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</si>
  <si>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</si>
  <si>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</si>
  <si>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</si>
  <si>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</si>
  <si>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</si>
  <si>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</si>
  <si>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</si>
  <si>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</si>
  <si>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</si>
  <si>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</si>
  <si>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</si>
  <si>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</si>
  <si>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</si>
  <si>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</si>
  <si>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</si>
  <si>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</si>
  <si>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</si>
  <si>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</si>
  <si>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</si>
  <si>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</si>
  <si>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</si>
  <si>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</si>
  <si>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</si>
  <si>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</si>
  <si>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</si>
  <si>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</si>
  <si>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</si>
  <si>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</si>
  <si>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</si>
  <si>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</si>
  <si>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</si>
  <si>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</si>
  <si>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</si>
  <si>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</si>
  <si>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</si>
  <si>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</si>
  <si>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</si>
  <si>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</si>
  <si>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</si>
  <si>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</si>
  <si>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</si>
  <si>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</si>
  <si>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</si>
  <si>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</si>
  <si>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</si>
  <si>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</si>
  <si>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</si>
  <si>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</si>
  <si>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</si>
  <si>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</si>
  <si>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</si>
  <si>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</si>
  <si>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</si>
  <si>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</si>
  <si>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</si>
  <si>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</si>
  <si>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</si>
  <si>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</si>
  <si>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</si>
  <si>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</si>
  <si>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</si>
  <si>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</si>
  <si>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</si>
  <si>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</si>
  <si>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</si>
  <si>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</si>
  <si>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</si>
  <si>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</si>
  <si>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</si>
  <si>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</si>
  <si>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</si>
  <si>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</si>
  <si>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</si>
  <si>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</si>
  <si>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</si>
  <si>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</si>
  <si>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</si>
  <si>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</si>
  <si>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</si>
  <si>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</si>
  <si>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</si>
  <si>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</si>
  <si>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</si>
  <si>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</si>
  <si>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</si>
  <si>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</si>
  <si>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</si>
  <si>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</si>
  <si>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</si>
  <si>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</si>
  <si>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</si>
  <si>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</si>
  <si>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</si>
  <si>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</si>
  <si>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</si>
  <si>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</si>
  <si>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</si>
  <si>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</si>
  <si>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</si>
  <si>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</si>
  <si>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</si>
  <si>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</si>
  <si>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</si>
  <si>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</si>
  <si>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</si>
  <si>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</si>
  <si>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</si>
  <si>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</si>
  <si>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</si>
  <si>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</si>
  <si>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</si>
  <si>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</si>
  <si>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</si>
  <si>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</si>
  <si>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</si>
  <si>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</si>
  <si>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</si>
  <si>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</si>
  <si>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</si>
  <si>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</si>
  <si>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</si>
  <si>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</si>
  <si>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</si>
  <si>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</si>
  <si>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</si>
  <si>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</si>
  <si>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</si>
  <si>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</si>
  <si>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</si>
  <si>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</si>
  <si>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</si>
  <si>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</si>
  <si>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</si>
  <si>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</si>
  <si>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</si>
  <si>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</si>
  <si>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</si>
  <si>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</si>
  <si>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</si>
  <si>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</si>
  <si>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</si>
  <si>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</si>
  <si>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</si>
  <si>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</si>
  <si>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</si>
  <si>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</si>
  <si>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</si>
  <si>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</si>
  <si>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</si>
  <si>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</si>
  <si>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</si>
  <si>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</si>
  <si>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</si>
  <si>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</si>
  <si>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</si>
  <si>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</si>
  <si>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</si>
  <si>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</si>
  <si>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</si>
  <si>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</si>
  <si>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</si>
  <si>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</si>
  <si>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</si>
  <si>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</si>
  <si>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</si>
  <si>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</si>
  <si>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</si>
  <si>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</si>
  <si>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</si>
  <si>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</si>
  <si>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</si>
  <si>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</si>
  <si>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</si>
  <si>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</si>
  <si>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</si>
  <si>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</si>
  <si>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</si>
  <si>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</si>
  <si>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</si>
  <si>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</si>
  <si>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</si>
  <si>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</si>
  <si>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</si>
  <si>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</si>
  <si>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</si>
  <si>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</si>
  <si>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</si>
  <si>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</si>
  <si>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</si>
  <si>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</si>
  <si>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</si>
  <si>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</si>
  <si>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</si>
  <si>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</si>
  <si>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</si>
  <si>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</si>
  <si>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</si>
  <si>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</si>
  <si>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</si>
  <si>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</si>
  <si>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</si>
  <si>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</si>
  <si>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</si>
  <si>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</si>
  <si>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</si>
  <si>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</si>
  <si>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</si>
  <si>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</si>
  <si>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</si>
  <si>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</si>
  <si>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</si>
  <si>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</si>
  <si>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</si>
  <si>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</si>
  <si>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</si>
  <si>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</si>
  <si>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</si>
  <si>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</si>
  <si>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</si>
  <si>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</si>
  <si>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</si>
  <si>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</si>
  <si>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</si>
  <si>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</si>
  <si>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</si>
  <si>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</si>
  <si>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</si>
  <si>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</si>
  <si>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</si>
  <si>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</si>
  <si>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</si>
  <si>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</si>
  <si>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</si>
  <si>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</si>
  <si>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</si>
  <si>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</si>
  <si>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</si>
  <si>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</si>
  <si>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</si>
  <si>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</si>
  <si>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</si>
  <si>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</si>
  <si>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</si>
  <si>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</si>
  <si>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</si>
  <si>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</si>
  <si>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</si>
  <si>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</si>
  <si>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</si>
  <si>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</si>
  <si>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</si>
  <si>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</si>
  <si>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</si>
  <si>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</si>
  <si>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</si>
  <si>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</si>
  <si>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</si>
  <si>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</si>
  <si>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</si>
  <si>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</si>
  <si>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</si>
  <si>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</si>
  <si>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</si>
  <si>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</si>
  <si>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</si>
  <si>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</si>
  <si>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</si>
  <si>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</si>
  <si>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</si>
  <si>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</si>
  <si>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</si>
  <si>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</si>
  <si>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</si>
  <si>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</si>
  <si>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</si>
  <si>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</si>
  <si>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</si>
  <si>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</si>
  <si>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</si>
  <si>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</si>
  <si>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</si>
  <si>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</si>
  <si>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</si>
  <si>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</si>
  <si>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</si>
  <si>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</si>
  <si>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</si>
  <si>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</si>
  <si>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</si>
  <si>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</si>
  <si>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</si>
  <si>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</si>
  <si>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</si>
  <si>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</si>
  <si>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</si>
  <si>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</si>
  <si>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</si>
  <si>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</si>
  <si>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</si>
  <si>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</si>
  <si>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</si>
  <si>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</si>
  <si>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</si>
  <si>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</si>
  <si>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</si>
  <si>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</si>
  <si>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</si>
  <si>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</si>
  <si>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</si>
  <si>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</si>
  <si>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</si>
  <si>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</si>
  <si>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</si>
  <si>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</si>
  <si>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</si>
  <si>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</si>
  <si>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</si>
  <si>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</si>
  <si>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</si>
  <si>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</si>
  <si>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</si>
  <si>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</si>
  <si>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</si>
  <si>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</si>
  <si>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</si>
  <si>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</si>
  <si>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</si>
  <si>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</si>
  <si>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</si>
  <si>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</si>
  <si>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</si>
  <si>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</si>
  <si>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</si>
  <si>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</si>
  <si>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</si>
  <si>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</si>
  <si>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</si>
  <si>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</si>
  <si>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</si>
  <si>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</si>
  <si>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</si>
  <si>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</si>
  <si>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</si>
  <si>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</si>
  <si>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</si>
  <si>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</si>
  <si>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</si>
  <si>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</si>
  <si>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</si>
  <si>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</si>
  <si>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</si>
  <si>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</si>
  <si>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</si>
  <si>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</si>
  <si>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</si>
  <si>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</si>
  <si>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</si>
  <si>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</si>
  <si>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</si>
  <si>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</si>
  <si>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</si>
  <si>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</si>
  <si>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</si>
  <si>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</si>
  <si>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</si>
  <si>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</si>
  <si>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</si>
  <si>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</si>
  <si>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</si>
  <si>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</si>
  <si>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</si>
  <si>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</si>
  <si>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</si>
  <si>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</si>
  <si>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</si>
  <si>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</si>
  <si>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</si>
  <si>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</si>
  <si>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</si>
  <si>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</si>
  <si>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</si>
  <si>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</si>
  <si>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</si>
  <si>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</si>
  <si>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</si>
  <si>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</si>
  <si>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</si>
  <si>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</si>
  <si>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</si>
  <si>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</si>
  <si>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</si>
  <si>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</si>
  <si>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</si>
  <si>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</si>
  <si>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</si>
  <si>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</si>
  <si>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</si>
  <si>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</si>
  <si>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</si>
  <si>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</si>
  <si>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</si>
  <si>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</si>
  <si>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</si>
  <si>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</si>
  <si>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</si>
  <si>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</si>
  <si>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</si>
  <si>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</si>
  <si>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</si>
  <si>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</si>
  <si>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</si>
  <si>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</si>
  <si>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</si>
  <si>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</si>
  <si>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</si>
  <si>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</si>
  <si>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</si>
  <si>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</si>
  <si>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</si>
  <si>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</si>
  <si>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</si>
  <si>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</si>
  <si>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</si>
  <si>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</si>
  <si>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</si>
  <si>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</si>
  <si>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</si>
  <si>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</si>
  <si>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</si>
  <si>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</si>
  <si>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</si>
  <si>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</si>
  <si>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</si>
  <si>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</si>
  <si>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</si>
  <si>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</si>
  <si>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</si>
  <si>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</si>
  <si>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</si>
  <si>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</si>
  <si>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</si>
  <si>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</si>
  <si>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</si>
  <si>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</si>
  <si>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</si>
  <si>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</si>
  <si>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</si>
  <si>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</si>
  <si>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</si>
  <si>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</si>
  <si>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</si>
  <si>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</si>
  <si>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</si>
  <si>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</si>
  <si>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</si>
  <si>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</si>
  <si>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</si>
  <si>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</si>
  <si>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</si>
  <si>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</si>
  <si>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</si>
  <si>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</si>
  <si>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</si>
  <si>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</si>
  <si>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</si>
  <si>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</si>
  <si>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</si>
  <si>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</si>
  <si>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</si>
  <si>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</si>
  <si>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</si>
  <si>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</si>
  <si>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</si>
  <si>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</si>
  <si>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</si>
  <si>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</si>
  <si>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</si>
  <si>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</si>
  <si>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</si>
  <si>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</si>
  <si>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</si>
  <si>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</si>
  <si>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</si>
  <si>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</si>
  <si>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</si>
  <si>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</si>
  <si>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</si>
  <si>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</si>
  <si>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</si>
  <si>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</si>
  <si>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</si>
  <si>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</si>
  <si>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</si>
  <si>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</si>
  <si>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</si>
  <si>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</si>
  <si>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</si>
  <si>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</si>
  <si>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</si>
  <si>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</si>
  <si>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</si>
  <si>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</si>
  <si>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</si>
  <si>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</si>
  <si>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</si>
  <si>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</si>
  <si>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</si>
  <si>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</si>
  <si>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</si>
  <si>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</si>
  <si>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</si>
  <si>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</si>
  <si>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</si>
  <si>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</si>
  <si>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</si>
  <si>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</si>
  <si>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</si>
  <si>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</si>
  <si>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</si>
  <si>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</si>
  <si>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</si>
  <si>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</si>
  <si>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</si>
  <si>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</si>
  <si>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</si>
  <si>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</si>
  <si>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</si>
  <si>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</si>
  <si>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</si>
  <si>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</si>
  <si>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</si>
  <si>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</si>
  <si>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</si>
  <si>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</si>
  <si>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</si>
  <si>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</si>
  <si>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</si>
  <si>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</si>
  <si>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</si>
  <si>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</si>
  <si>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</si>
  <si>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</si>
  <si>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</si>
  <si>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</si>
  <si>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</si>
  <si>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</si>
  <si>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</si>
  <si>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</si>
  <si>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</si>
  <si>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</si>
  <si>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</si>
  <si>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</si>
  <si>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</si>
  <si>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</si>
  <si>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</si>
  <si>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</si>
  <si>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</si>
  <si>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</si>
  <si>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</si>
  <si>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</si>
  <si>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</si>
  <si>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</si>
  <si>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</si>
  <si>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</si>
  <si>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</si>
  <si>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</si>
  <si>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</si>
  <si>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</si>
  <si>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</si>
  <si>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</si>
  <si>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</si>
  <si>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</si>
  <si>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</si>
  <si>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</si>
  <si>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</si>
  <si>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</si>
  <si>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</si>
  <si>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</si>
  <si>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</si>
  <si>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</si>
  <si>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</si>
  <si>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</si>
  <si>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</si>
  <si>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</si>
  <si>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</si>
  <si>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</si>
  <si>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</si>
  <si>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</si>
  <si>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</si>
  <si>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</si>
  <si>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</si>
  <si>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</si>
  <si>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</si>
  <si>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</si>
  <si>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</si>
  <si>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</si>
  <si>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</si>
  <si>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</si>
  <si>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</si>
  <si>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</si>
  <si>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</si>
  <si>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</si>
  <si>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</si>
  <si>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</si>
  <si>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</si>
  <si>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</si>
  <si>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</si>
  <si>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</si>
  <si>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</si>
  <si>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</si>
  <si>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</si>
  <si>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</si>
  <si>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</si>
  <si>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</si>
  <si>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</si>
  <si>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</si>
  <si>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</si>
  <si>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</si>
  <si>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</si>
  <si>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</si>
  <si>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</si>
  <si>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</si>
  <si>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</si>
  <si>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</si>
  <si>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</si>
  <si>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</si>
  <si>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</si>
  <si>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</si>
  <si>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</si>
  <si>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</si>
  <si>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</si>
  <si>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</si>
  <si>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</si>
  <si>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</si>
  <si>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</si>
  <si>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</si>
  <si>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</si>
  <si>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</si>
  <si>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</si>
  <si>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</si>
  <si>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</si>
  <si>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</si>
  <si>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</si>
  <si>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</si>
  <si>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</si>
  <si>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</si>
  <si>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</si>
  <si>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</si>
  <si>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</si>
  <si>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</si>
  <si>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</si>
  <si>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</si>
  <si>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</si>
  <si>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</si>
  <si>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</si>
  <si>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</si>
  <si>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</si>
  <si>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</si>
  <si>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</si>
  <si>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</si>
  <si>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</si>
  <si>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</si>
  <si>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</si>
  <si>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</si>
  <si>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</si>
  <si>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</si>
  <si>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</si>
  <si>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</si>
  <si>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</si>
  <si>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</si>
  <si>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</si>
  <si>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</si>
  <si>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</si>
  <si>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</si>
  <si>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</si>
  <si>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</si>
  <si>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</si>
  <si>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</si>
  <si>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</si>
  <si>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</si>
  <si>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</si>
  <si>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</si>
  <si>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</si>
  <si>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</si>
  <si>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</si>
  <si>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</si>
  <si>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</si>
  <si>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</si>
  <si>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</si>
  <si>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</si>
  <si>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</si>
  <si>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</si>
  <si>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</si>
  <si>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</si>
  <si>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</si>
  <si>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</si>
  <si>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</si>
  <si>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</si>
  <si>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</si>
  <si>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</si>
  <si>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</si>
  <si>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</si>
  <si>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</si>
  <si>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</si>
  <si>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</si>
  <si>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</si>
  <si>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</si>
  <si>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</si>
  <si>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</si>
  <si>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</si>
  <si>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</si>
  <si>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</si>
  <si>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</si>
  <si>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</si>
  <si>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</si>
  <si>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</si>
  <si>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</si>
  <si>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</si>
  <si>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</si>
  <si>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</si>
  <si>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</si>
  <si>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</si>
  <si>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</si>
  <si>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</si>
  <si>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</si>
  <si>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</si>
  <si>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</si>
  <si>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</si>
  <si>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</si>
  <si>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</si>
  <si>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</si>
  <si>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</si>
  <si>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</si>
  <si>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</si>
  <si>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</si>
  <si>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</si>
  <si>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</si>
  <si>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</si>
  <si>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</si>
  <si>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</si>
  <si>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</si>
  <si>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</si>
  <si>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</si>
  <si>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</si>
  <si>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</si>
  <si>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</si>
  <si>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</si>
  <si>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</si>
  <si>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</si>
  <si>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</si>
  <si>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</si>
  <si>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</si>
  <si>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</si>
  <si>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</si>
  <si>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</si>
  <si>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</si>
  <si>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</si>
  <si>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</si>
  <si>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</si>
  <si>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</si>
  <si>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</si>
  <si>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</si>
  <si>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</si>
  <si>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</si>
  <si>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</si>
  <si>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</si>
  <si>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</si>
  <si>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</si>
  <si>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</si>
  <si>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</si>
  <si>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</si>
  <si>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</si>
  <si>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</si>
  <si>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</si>
  <si>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</si>
  <si>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</si>
  <si>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</si>
  <si>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</si>
  <si>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</si>
  <si>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</si>
  <si>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</si>
  <si>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</si>
  <si>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</si>
  <si>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</si>
  <si>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</si>
  <si>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</si>
  <si>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</si>
  <si>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</si>
  <si>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</si>
  <si>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</si>
  <si>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</si>
  <si>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</si>
  <si>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</si>
  <si>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</si>
  <si>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</si>
  <si>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</si>
  <si>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</si>
  <si>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</si>
  <si>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</si>
  <si>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</si>
  <si>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</si>
  <si>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</si>
  <si>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</si>
  <si>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</si>
  <si>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</si>
  <si>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</si>
  <si>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</si>
  <si>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</si>
  <si>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</si>
  <si>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</si>
  <si>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</si>
  <si>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</si>
  <si>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</si>
  <si>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</si>
  <si>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</si>
  <si>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</si>
  <si>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</si>
  <si>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</si>
  <si>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</si>
  <si>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</si>
  <si>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</si>
  <si>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</si>
  <si>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</si>
  <si>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</si>
  <si>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</si>
  <si>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</si>
  <si>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</si>
  <si>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</si>
  <si>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</si>
  <si>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</si>
  <si>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</si>
  <si>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</si>
  <si>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</si>
  <si>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</si>
  <si>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</si>
  <si>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</si>
  <si>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</si>
  <si>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</si>
  <si>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</si>
  <si>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</si>
  <si>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</si>
  <si>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</si>
  <si>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</si>
  <si>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</si>
  <si>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</si>
  <si>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</si>
  <si>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</si>
  <si>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</si>
  <si>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</si>
  <si>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</si>
  <si>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</si>
  <si>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</si>
  <si>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</si>
  <si>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</si>
  <si>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</si>
  <si>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</si>
  <si>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</si>
  <si>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</si>
  <si>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</si>
  <si>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</si>
  <si>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</si>
  <si>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</si>
  <si>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</si>
  <si>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</si>
  <si>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</si>
  <si>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</si>
  <si>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</si>
  <si>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</si>
  <si>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</si>
  <si>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</si>
  <si>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</si>
  <si>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</si>
  <si>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</si>
  <si>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</si>
  <si>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</si>
  <si>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</si>
  <si>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</si>
  <si>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</si>
  <si>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</si>
  <si>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</si>
  <si>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</si>
  <si>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</si>
  <si>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</si>
  <si>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</si>
  <si>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</si>
  <si>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</si>
  <si>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</si>
  <si>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</si>
  <si>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</si>
  <si>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</si>
  <si>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</si>
  <si>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</si>
  <si>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</si>
  <si>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</si>
  <si>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</si>
  <si>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</si>
  <si>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</si>
  <si>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</si>
  <si>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</si>
  <si>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</si>
  <si>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</si>
  <si>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</si>
  <si>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</si>
  <si>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</si>
  <si>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</si>
  <si>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</si>
  <si>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</si>
  <si>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</si>
  <si>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</si>
  <si>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</si>
  <si>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</si>
  <si>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</si>
  <si>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</si>
  <si>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</si>
  <si>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</si>
  <si>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</si>
  <si>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</si>
  <si>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</si>
  <si>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</si>
  <si>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</si>
  <si>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</si>
  <si>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</si>
  <si>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</si>
  <si>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</si>
  <si>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</si>
  <si>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</si>
  <si>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</si>
  <si>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</si>
  <si>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</si>
  <si>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</si>
  <si>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</si>
  <si>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</si>
  <si>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</si>
  <si>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</si>
  <si>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</si>
  <si>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</si>
  <si>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</si>
  <si>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</si>
  <si>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</si>
  <si>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</si>
  <si>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</si>
  <si>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</si>
  <si>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</si>
  <si>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</si>
  <si>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</si>
  <si>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</si>
  <si>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</si>
  <si>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</si>
  <si>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</si>
  <si>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</si>
  <si>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</si>
  <si>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</si>
  <si>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</si>
  <si>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</si>
  <si>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</si>
  <si>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</si>
  <si>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</si>
  <si>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</si>
  <si>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</si>
  <si>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</si>
  <si>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</si>
  <si>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</si>
  <si>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</si>
  <si>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</si>
  <si>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</si>
  <si>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</si>
  <si>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</si>
  <si>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</si>
  <si>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</si>
  <si>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</si>
  <si>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</si>
  <si>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</si>
  <si>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</si>
  <si>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</si>
  <si>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</si>
  <si>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</si>
  <si>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</si>
  <si>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</si>
  <si>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</si>
  <si>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</si>
  <si>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</si>
  <si>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</si>
  <si>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</si>
  <si>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</si>
  <si>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</si>
  <si>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</si>
  <si>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</si>
  <si>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</si>
  <si>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</si>
  <si>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</si>
  <si>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</si>
  <si>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</si>
  <si>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</si>
  <si>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</si>
  <si>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</si>
  <si>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</si>
  <si>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</si>
  <si>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</si>
  <si>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</si>
  <si>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</si>
  <si>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</si>
  <si>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</si>
  <si>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</si>
  <si>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</si>
  <si>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</si>
  <si>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</si>
  <si>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</si>
  <si>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</si>
  <si>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</si>
  <si>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</si>
  <si>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</si>
  <si>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</si>
  <si>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</si>
  <si>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</si>
  <si>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</si>
  <si>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</si>
  <si>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</si>
  <si>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</si>
  <si>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</si>
  <si>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</si>
  <si>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</si>
  <si>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</si>
  <si>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</si>
  <si>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</si>
  <si>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</si>
  <si>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</si>
  <si>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</si>
  <si>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</si>
  <si>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</si>
  <si>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</si>
  <si>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</si>
  <si>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</si>
  <si>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</si>
  <si>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</si>
  <si>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</si>
  <si>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</si>
  <si>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</si>
  <si>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</si>
  <si>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</si>
  <si>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</si>
  <si>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</si>
  <si>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</si>
  <si>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</si>
  <si>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</si>
  <si>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</si>
  <si>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</si>
  <si>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</si>
  <si>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</si>
  <si>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</si>
  <si>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</si>
  <si>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</si>
  <si>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</si>
  <si>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</si>
  <si>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</si>
  <si>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</si>
  <si>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</si>
  <si>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</si>
  <si>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</si>
  <si>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</si>
  <si>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</si>
  <si>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</si>
  <si>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</si>
  <si>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</si>
  <si>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</si>
  <si>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</si>
  <si>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</si>
  <si>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</si>
  <si>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</si>
  <si>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</si>
  <si>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</si>
  <si>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</si>
  <si>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</si>
  <si>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</si>
  <si>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</si>
  <si>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</si>
  <si>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</si>
  <si>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</si>
  <si>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</si>
  <si>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</si>
  <si>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</si>
  <si>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</si>
  <si>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</si>
  <si>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</si>
  <si>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</si>
  <si>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</si>
  <si>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</si>
  <si>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</si>
  <si>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</si>
  <si>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</si>
  <si>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</si>
  <si>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</si>
  <si>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</si>
  <si>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</si>
  <si>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</si>
  <si>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</si>
  <si>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</si>
  <si>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</si>
  <si>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</si>
  <si>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</si>
  <si>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</si>
  <si>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</si>
  <si>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</si>
  <si>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</si>
  <si>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</si>
  <si>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</si>
  <si>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</si>
  <si>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</si>
  <si>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</si>
  <si>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</si>
  <si>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</si>
  <si>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</si>
  <si>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</si>
  <si>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</si>
  <si>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</si>
  <si>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</si>
  <si>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</si>
  <si>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</si>
  <si>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</si>
  <si>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</si>
  <si>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</si>
  <si>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</si>
  <si>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</si>
  <si>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</si>
  <si>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</si>
  <si>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</si>
  <si>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</si>
  <si>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</si>
  <si>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</si>
  <si>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</si>
  <si>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</si>
  <si>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</si>
  <si>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</si>
  <si>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</si>
  <si>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</si>
  <si>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</si>
  <si>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</si>
  <si>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</si>
  <si>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</si>
  <si>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</si>
  <si>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</si>
  <si>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</si>
  <si>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</si>
  <si>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</si>
  <si>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</si>
  <si>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</si>
  <si>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</si>
  <si>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</si>
  <si>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</si>
  <si>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</si>
  <si>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</si>
  <si>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</si>
  <si>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</si>
  <si>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</si>
  <si>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</si>
  <si>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</si>
  <si>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</si>
  <si>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</si>
  <si>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</si>
  <si>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</si>
  <si>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</si>
  <si>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</si>
  <si>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</si>
  <si>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</si>
  <si>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</si>
  <si>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</si>
  <si>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</si>
  <si>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</si>
  <si>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</si>
  <si>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</si>
  <si>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</si>
  <si>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</si>
  <si>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</si>
  <si>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</si>
  <si>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</si>
  <si>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</si>
  <si>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</si>
  <si>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</si>
  <si>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</si>
  <si>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</si>
  <si>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</si>
  <si>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</si>
  <si>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</si>
  <si>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</si>
  <si>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</si>
  <si>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</si>
  <si>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</si>
  <si>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</si>
  <si>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</si>
  <si>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</si>
  <si>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</si>
  <si>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</si>
  <si>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</si>
  <si>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</si>
  <si>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</si>
  <si>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</si>
  <si>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</si>
  <si>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</si>
  <si>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</si>
  <si>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</si>
  <si>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</si>
  <si>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</si>
  <si>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</si>
  <si>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</si>
  <si>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</si>
  <si>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</si>
  <si>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</si>
  <si>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</si>
  <si>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</si>
  <si>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</si>
  <si>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</si>
  <si>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</si>
  <si>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</si>
  <si>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</si>
  <si>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</si>
  <si>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</si>
  <si>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</si>
  <si>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</si>
  <si>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</si>
  <si>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</si>
  <si>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</si>
  <si>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</si>
  <si>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</si>
  <si>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</si>
  <si>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</si>
  <si>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</si>
  <si>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</si>
  <si>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</si>
  <si>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</si>
  <si>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</si>
  <si>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</si>
  <si>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</si>
  <si>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</si>
  <si>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</si>
  <si>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</si>
  <si>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</si>
  <si>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</si>
  <si>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</si>
  <si>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</si>
  <si>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</si>
  <si>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</si>
  <si>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</si>
  <si>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</si>
  <si>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</si>
  <si>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</si>
  <si>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</si>
  <si>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</si>
  <si>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</si>
  <si>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</si>
  <si>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</si>
  <si>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</si>
  <si>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</si>
  <si>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</si>
  <si>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</si>
  <si>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</si>
  <si>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</si>
  <si>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</si>
  <si>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</si>
  <si>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</si>
  <si>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</si>
  <si>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</si>
  <si>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</si>
  <si>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</si>
  <si>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</si>
  <si>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</si>
  <si>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</si>
  <si>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</si>
  <si>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</si>
  <si>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</si>
  <si>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</si>
  <si>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</si>
  <si>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</si>
  <si>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</si>
  <si>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</si>
  <si>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</si>
  <si>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</si>
  <si>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</si>
  <si>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</si>
  <si>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</si>
  <si>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</si>
  <si>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</si>
  <si>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</si>
  <si>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</si>
  <si>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</si>
  <si>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</si>
  <si>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</si>
  <si>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</si>
  <si>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</si>
  <si>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</si>
  <si>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</si>
  <si>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</si>
  <si>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</si>
  <si>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</si>
  <si>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</si>
  <si>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</si>
  <si>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</si>
  <si>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</si>
  <si>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</si>
  <si>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</si>
  <si>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</si>
  <si>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</si>
  <si>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</si>
  <si>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</si>
  <si>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</si>
  <si>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</si>
  <si>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</si>
  <si>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</si>
  <si>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</si>
  <si>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</si>
  <si>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</si>
  <si>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</si>
  <si>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</si>
  <si>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</si>
  <si>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</si>
  <si>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</si>
  <si>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</si>
  <si>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</si>
  <si>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</si>
  <si>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</si>
  <si>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</si>
  <si>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</si>
  <si>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</si>
  <si>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</si>
  <si>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</si>
  <si>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</si>
  <si>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</si>
  <si>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</si>
  <si>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</si>
  <si>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</si>
  <si>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</si>
  <si>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</si>
  <si>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</si>
  <si>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</si>
  <si>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</si>
  <si>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</si>
  <si>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</si>
  <si>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</si>
  <si>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</si>
  <si>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</si>
  <si>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</si>
  <si>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</si>
  <si>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</si>
  <si>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</si>
  <si>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</si>
  <si>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</si>
  <si>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</si>
  <si>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</si>
  <si>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</si>
  <si>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</si>
  <si>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</si>
  <si>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</si>
  <si>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</si>
  <si>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</si>
  <si>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</si>
  <si>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</si>
  <si>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</si>
  <si>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</si>
  <si>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</si>
  <si>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</si>
  <si>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</si>
  <si>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</si>
  <si>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</si>
  <si>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</si>
  <si>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</si>
  <si>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</si>
  <si>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</si>
  <si>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</si>
  <si>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</si>
  <si>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</si>
  <si>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</si>
  <si>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</si>
  <si>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</si>
  <si>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</si>
  <si>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</si>
  <si>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</si>
  <si>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</si>
  <si>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</si>
  <si>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</si>
  <si>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</si>
  <si>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</si>
  <si>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</si>
  <si>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</si>
  <si>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</si>
  <si>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</si>
  <si>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</si>
  <si>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</si>
  <si>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</si>
  <si>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</si>
  <si>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</si>
  <si>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</si>
  <si>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</si>
  <si>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</si>
  <si>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</si>
  <si>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</si>
  <si>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</si>
  <si>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</si>
  <si>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</si>
  <si>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</si>
  <si>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</si>
  <si>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</si>
  <si>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</si>
  <si>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</si>
  <si>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</si>
  <si>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</si>
  <si>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</si>
  <si>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</si>
  <si>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</si>
  <si>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</si>
  <si>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</si>
  <si>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</si>
  <si>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</si>
  <si>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</si>
  <si>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</si>
  <si>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</si>
  <si>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</si>
  <si>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</si>
  <si>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</si>
  <si>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</si>
  <si>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</si>
  <si>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</si>
  <si>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</si>
  <si>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</si>
  <si>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</si>
  <si>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</si>
  <si>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</si>
  <si>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</si>
  <si>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</si>
  <si>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</si>
  <si>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</si>
  <si>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</si>
  <si>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</si>
  <si>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</si>
  <si>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</si>
  <si>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</si>
  <si>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</si>
  <si>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</si>
  <si>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</si>
  <si>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</si>
  <si>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</si>
  <si>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</si>
  <si>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</si>
  <si>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</si>
  <si>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</si>
  <si>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</si>
  <si>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</si>
  <si>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</si>
  <si>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</si>
  <si>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</si>
  <si>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</si>
  <si>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</si>
  <si>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</si>
  <si>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</si>
  <si>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</si>
  <si>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</si>
  <si>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</si>
  <si>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</si>
  <si>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</si>
  <si>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</si>
  <si>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</si>
  <si>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</si>
  <si>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</si>
  <si>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</si>
  <si>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</si>
  <si>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</si>
  <si>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</si>
  <si>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</si>
  <si>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</si>
  <si>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</si>
  <si>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</si>
  <si>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</si>
  <si>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</si>
  <si>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</si>
  <si>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</si>
  <si>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</si>
  <si>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</si>
  <si>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</si>
  <si>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</si>
  <si>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</si>
  <si>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</si>
  <si>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</si>
  <si>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</si>
  <si>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</si>
  <si>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</si>
  <si>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</si>
  <si>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</si>
  <si>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</si>
  <si>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</si>
  <si>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</si>
  <si>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</si>
  <si>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</si>
  <si>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</si>
  <si>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</si>
  <si>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</si>
  <si>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</si>
  <si>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</si>
  <si>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</si>
  <si>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</si>
  <si>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</si>
  <si>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</si>
  <si>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</si>
  <si>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</si>
  <si>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</si>
  <si>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</si>
  <si>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</si>
  <si>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</si>
  <si>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</si>
  <si>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</si>
  <si>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</si>
  <si>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</si>
  <si>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</si>
  <si>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</si>
  <si>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</si>
  <si>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</si>
  <si>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</si>
  <si>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</si>
  <si>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</si>
  <si>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</si>
  <si>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</si>
  <si>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</si>
  <si>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</si>
  <si>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</si>
  <si>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</si>
  <si>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</si>
  <si>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</si>
  <si>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</si>
  <si>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</si>
  <si>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</si>
  <si>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</si>
  <si>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</si>
  <si>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</si>
  <si>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</si>
  <si>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</si>
  <si>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</si>
  <si>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</si>
  <si>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</si>
  <si>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</si>
  <si>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</si>
  <si>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</si>
  <si>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</si>
  <si>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</si>
  <si>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</si>
  <si>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</si>
  <si>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</si>
  <si>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</si>
  <si>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</si>
  <si>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</si>
  <si>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</si>
  <si>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</si>
  <si>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</si>
  <si>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</si>
  <si>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</si>
  <si>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</si>
  <si>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</si>
  <si>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</si>
  <si>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</si>
  <si>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</si>
  <si>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</si>
  <si>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</si>
  <si>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</si>
  <si>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</si>
  <si>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</si>
  <si>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</si>
  <si>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</si>
  <si>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</si>
  <si>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</si>
  <si>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</si>
  <si>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</si>
  <si>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</si>
  <si>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</si>
  <si>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</si>
  <si>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</si>
  <si>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</si>
  <si>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</si>
  <si>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</si>
  <si>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</si>
  <si>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</si>
  <si>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</si>
  <si>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</si>
  <si>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</si>
  <si>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</si>
  <si>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</si>
  <si>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</si>
  <si>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</si>
  <si>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</si>
  <si>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</si>
  <si>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</si>
  <si>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</si>
  <si>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</si>
  <si>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</si>
  <si>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</si>
  <si>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</si>
  <si>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</si>
  <si>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</si>
  <si>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</si>
  <si>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</si>
  <si>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</si>
  <si>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</si>
  <si>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</si>
  <si>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</si>
  <si>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</si>
  <si>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</si>
  <si>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</si>
  <si>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</si>
  <si>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</si>
  <si>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</si>
  <si>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</si>
  <si>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</si>
  <si>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</si>
  <si>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</si>
  <si>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</si>
  <si>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</si>
  <si>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</si>
  <si>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</si>
  <si>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</si>
  <si>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</si>
  <si>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</si>
  <si>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</si>
  <si>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</si>
  <si>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</si>
  <si>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</si>
  <si>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</si>
  <si>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</si>
  <si>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</si>
  <si>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</si>
  <si>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</si>
  <si>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</si>
  <si>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</si>
  <si>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</si>
  <si>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</si>
  <si>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</si>
  <si>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</si>
  <si>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</si>
  <si>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</si>
  <si>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</si>
  <si>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</si>
  <si>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</si>
  <si>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</si>
  <si>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</si>
  <si>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</si>
  <si>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</si>
  <si>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</si>
  <si>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</si>
  <si>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</si>
  <si>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</si>
  <si>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</si>
  <si>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</si>
  <si>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</si>
  <si>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</si>
  <si>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</si>
  <si>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</si>
  <si>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</si>
  <si>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</si>
  <si>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</si>
  <si>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</si>
  <si>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</si>
  <si>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</si>
  <si>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</si>
  <si>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</si>
  <si>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</si>
  <si>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</si>
  <si>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</si>
  <si>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</si>
  <si>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</si>
  <si>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</si>
  <si>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</si>
  <si>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</si>
  <si>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</si>
  <si>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</si>
  <si>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</si>
  <si>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</si>
  <si>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</si>
  <si>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</si>
  <si>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</si>
  <si>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</si>
  <si>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</si>
  <si>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</si>
  <si>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</si>
  <si>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</si>
  <si>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</si>
  <si>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</si>
  <si>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</si>
  <si>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</si>
  <si>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</si>
  <si>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</si>
  <si>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</si>
  <si>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</si>
  <si>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</si>
  <si>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</si>
  <si>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</si>
  <si>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</si>
  <si>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</si>
  <si>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</si>
  <si>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</si>
  <si>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</si>
  <si>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</si>
  <si>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</si>
  <si>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</si>
  <si>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</si>
  <si>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</si>
  <si>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</si>
  <si>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</si>
  <si>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</si>
  <si>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</si>
  <si>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</si>
  <si>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</si>
  <si>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</si>
  <si>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</si>
  <si>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</si>
  <si>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</si>
  <si>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</si>
  <si>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</si>
  <si>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</si>
  <si>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</si>
  <si>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</si>
  <si>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</si>
  <si>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</si>
  <si>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</si>
  <si>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</si>
  <si>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</si>
  <si>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</si>
  <si>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</si>
  <si>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</si>
  <si>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</si>
  <si>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</si>
  <si>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</si>
  <si>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</si>
  <si>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</si>
  <si>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</si>
  <si>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</si>
  <si>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</si>
  <si>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</si>
  <si>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</si>
  <si>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</si>
  <si>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</si>
  <si>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</si>
  <si>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</si>
  <si>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</si>
  <si>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</si>
  <si>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</si>
  <si>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</si>
  <si>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</si>
  <si>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</si>
  <si>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</si>
  <si>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</si>
  <si>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</si>
  <si>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</si>
  <si>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</si>
  <si>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</si>
  <si>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</si>
  <si>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</si>
  <si>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</si>
  <si>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</si>
  <si>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</si>
  <si>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</si>
  <si>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</si>
  <si>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</si>
  <si>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</si>
  <si>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</si>
  <si>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</si>
  <si>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</si>
  <si>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</si>
  <si>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</si>
  <si>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</si>
  <si>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</si>
  <si>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</si>
  <si>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</si>
  <si>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</si>
  <si>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</si>
  <si>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</si>
  <si>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</si>
  <si>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</si>
  <si>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</si>
  <si>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</si>
  <si>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</si>
  <si>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</si>
  <si>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</si>
  <si>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</si>
  <si>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</si>
  <si>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</si>
  <si>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</si>
  <si>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</si>
  <si>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</si>
  <si>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</si>
  <si>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</si>
  <si>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</si>
  <si>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</si>
  <si>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</si>
  <si>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</si>
  <si>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</si>
  <si>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</si>
  <si>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</si>
  <si>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</si>
  <si>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</si>
  <si>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</si>
  <si>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</si>
  <si>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</si>
  <si>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</si>
  <si>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</si>
  <si>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</si>
  <si>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</si>
  <si>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</si>
  <si>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</si>
  <si>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</si>
  <si>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</si>
  <si>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</si>
  <si>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</si>
  <si>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</si>
  <si>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</si>
  <si>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</si>
  <si>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</si>
  <si>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</si>
  <si>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</si>
  <si>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</si>
  <si>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</si>
  <si>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</si>
  <si>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</si>
  <si>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</si>
  <si>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</si>
  <si>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</si>
  <si>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</si>
  <si>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</si>
  <si>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</si>
  <si>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</si>
  <si>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</si>
  <si>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</si>
  <si>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</si>
  <si>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</si>
  <si>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</si>
  <si>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</si>
  <si>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</si>
  <si>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</si>
  <si>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</si>
  <si>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</si>
  <si>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</si>
  <si>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</si>
  <si>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</si>
  <si>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</si>
  <si>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</si>
  <si>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</si>
  <si>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</si>
  <si>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</si>
  <si>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</si>
  <si>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</si>
  <si>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</si>
  <si>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</si>
  <si>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</si>
  <si>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</si>
  <si>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</si>
  <si>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</si>
  <si>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</si>
  <si>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</si>
  <si>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</si>
  <si>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</si>
  <si>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</si>
  <si>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</si>
  <si>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</si>
  <si>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</si>
  <si>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</si>
  <si>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</si>
  <si>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</si>
  <si>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</si>
  <si>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</si>
  <si>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</si>
  <si>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</si>
  <si>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</si>
  <si>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</si>
  <si>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</si>
  <si>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</si>
  <si>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</si>
  <si>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</si>
  <si>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</si>
  <si>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</si>
  <si>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</si>
  <si>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</si>
  <si>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</si>
  <si>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</si>
  <si>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</si>
  <si>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</si>
  <si>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</si>
  <si>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</si>
  <si>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</si>
  <si>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</si>
  <si>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</si>
  <si>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</si>
  <si>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</si>
  <si>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</si>
  <si>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</si>
  <si>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</si>
  <si>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</si>
  <si>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</si>
  <si>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</si>
  <si>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</si>
  <si>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</si>
  <si>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</si>
  <si>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</si>
  <si>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</si>
  <si>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</si>
  <si>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</si>
  <si>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</si>
  <si>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</si>
  <si>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</si>
  <si>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</si>
  <si>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</si>
  <si>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</si>
  <si>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</si>
  <si>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</si>
  <si>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</si>
  <si>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</si>
  <si>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</si>
  <si>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</si>
  <si>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</si>
  <si>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</si>
  <si>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</si>
  <si>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</si>
  <si>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</si>
  <si>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</si>
  <si>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</si>
  <si>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</si>
  <si>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</si>
  <si>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</si>
  <si>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</si>
  <si>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</si>
  <si>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</si>
  <si>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</si>
  <si>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</si>
  <si>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</si>
  <si>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</si>
  <si>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</si>
  <si>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</si>
  <si>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</si>
  <si>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</si>
  <si>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</si>
  <si>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</si>
  <si>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</si>
  <si>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</si>
  <si>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</si>
  <si>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</si>
  <si>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</si>
  <si>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</si>
  <si>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</si>
  <si>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</si>
  <si>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</si>
  <si>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</si>
  <si>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</si>
  <si>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</si>
  <si>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</si>
  <si>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</si>
  <si>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</si>
  <si>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</si>
  <si>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</si>
  <si>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</si>
  <si>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</si>
  <si>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</si>
  <si>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</si>
  <si>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</si>
  <si>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</si>
  <si>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</si>
  <si>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</si>
  <si>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</si>
  <si>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</si>
  <si>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</si>
  <si>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</si>
  <si>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</si>
  <si>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</si>
  <si>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</si>
  <si>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</si>
  <si>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</si>
  <si>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</si>
  <si>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</si>
  <si>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</si>
  <si>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</si>
  <si>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</si>
  <si>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</si>
  <si>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</si>
  <si>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</si>
  <si>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</si>
  <si>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</si>
  <si>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</si>
  <si>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</si>
  <si>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</si>
  <si>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</si>
  <si>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</si>
  <si>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</si>
  <si>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</si>
  <si>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</si>
  <si>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</si>
  <si>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</si>
  <si>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</si>
  <si>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</si>
  <si>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</si>
  <si>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</si>
  <si>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</si>
  <si>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</si>
  <si>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</si>
  <si>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</si>
  <si>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</si>
  <si>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</si>
  <si>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</si>
  <si>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</si>
  <si>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</si>
  <si>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</si>
  <si>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</si>
  <si>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</si>
  <si>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</si>
  <si>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</si>
  <si>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</si>
  <si>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</si>
  <si>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</si>
  <si>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</si>
  <si>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</si>
  <si>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</si>
  <si>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</si>
  <si>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</si>
  <si>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</si>
  <si>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</si>
  <si>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</si>
  <si>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</si>
  <si>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</si>
  <si>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</si>
  <si>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</si>
  <si>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</si>
  <si>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</si>
  <si>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</si>
  <si>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</si>
  <si>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</si>
  <si>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</si>
  <si>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</si>
  <si>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</si>
  <si>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</si>
  <si>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</si>
  <si>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</si>
  <si>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</si>
  <si>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</si>
  <si>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</si>
  <si>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</si>
  <si>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</si>
  <si>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</si>
  <si>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</si>
  <si>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</si>
  <si>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</si>
  <si>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</si>
  <si>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</si>
  <si>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</si>
  <si>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</si>
  <si>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</si>
  <si>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</si>
  <si>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</si>
  <si>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</si>
  <si>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</si>
  <si>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</si>
  <si>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</si>
  <si>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</si>
  <si>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</si>
  <si>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</si>
  <si>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</si>
  <si>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</si>
  <si>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</si>
  <si>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</si>
  <si>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</si>
  <si>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</si>
  <si>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</si>
  <si>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</si>
  <si>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</si>
  <si>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</si>
  <si>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</si>
  <si>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</si>
  <si>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</si>
  <si>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</si>
  <si>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</si>
  <si>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</si>
  <si>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</si>
  <si>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</si>
  <si>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</si>
  <si>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</si>
  <si>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</si>
  <si>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</si>
  <si>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</si>
  <si>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</si>
  <si>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</si>
  <si>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</si>
  <si>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</si>
  <si>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</si>
  <si>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</si>
  <si>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</si>
  <si>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</si>
  <si>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</si>
  <si>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</si>
  <si>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</si>
  <si>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</si>
  <si>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</si>
  <si>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</si>
  <si>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</si>
  <si>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</si>
  <si>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</si>
  <si>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</si>
  <si>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</si>
  <si>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</si>
  <si>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</si>
  <si>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</si>
  <si>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</si>
  <si>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</si>
  <si>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</si>
  <si>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</si>
  <si>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</si>
  <si>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</si>
  <si>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</si>
  <si>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</si>
  <si>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</si>
  <si>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</si>
  <si>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</si>
  <si>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</si>
  <si>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</si>
  <si>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</si>
  <si>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</si>
  <si>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</si>
  <si>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</si>
  <si>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</si>
  <si>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</si>
  <si>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</si>
  <si>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</si>
  <si>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</si>
  <si>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</si>
  <si>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</si>
  <si>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</si>
  <si>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</si>
  <si>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</si>
  <si>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</si>
  <si>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</si>
  <si>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</si>
  <si>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</si>
  <si>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</si>
  <si>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</si>
  <si>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</si>
  <si>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</si>
  <si>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</si>
  <si>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</si>
  <si>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</si>
  <si>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</si>
  <si>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</si>
  <si>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</si>
  <si>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</si>
  <si>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</si>
  <si>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</si>
  <si>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</si>
  <si>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</si>
  <si>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</si>
  <si>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</si>
  <si>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</si>
  <si>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</si>
  <si>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</si>
  <si>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</si>
  <si>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</si>
  <si>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</si>
  <si>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</si>
  <si>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</si>
  <si>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</si>
  <si>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</si>
  <si>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</si>
  <si>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</si>
  <si>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</si>
  <si>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</si>
  <si>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</si>
  <si>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</si>
  <si>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</si>
  <si>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</si>
  <si>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</si>
  <si>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</si>
  <si>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</si>
  <si>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</si>
  <si>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</si>
  <si>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</si>
  <si>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</si>
  <si>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</si>
  <si>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</si>
  <si>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</si>
  <si>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</si>
  <si>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</si>
  <si>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</si>
  <si>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</si>
  <si>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</si>
  <si>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</si>
  <si>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</si>
  <si>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</si>
  <si>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</si>
  <si>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</si>
  <si>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</si>
  <si>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</si>
  <si>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</si>
  <si>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</si>
  <si>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</si>
  <si>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</si>
  <si>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</si>
  <si>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</si>
  <si>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</si>
  <si>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</si>
  <si>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</si>
  <si>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</si>
  <si>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</si>
  <si>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</si>
  <si>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</si>
  <si>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</si>
  <si>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</si>
  <si>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</si>
  <si>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</si>
  <si>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</si>
  <si>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</si>
  <si>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</si>
  <si>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</si>
  <si>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</si>
  <si>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</si>
  <si>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</si>
  <si>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</si>
  <si>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</si>
  <si>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</si>
  <si>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</si>
  <si>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</si>
  <si>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</si>
  <si>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</si>
  <si>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</si>
  <si>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</si>
  <si>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</si>
  <si>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</si>
  <si>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</si>
  <si>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</si>
  <si>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</si>
  <si>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</si>
  <si>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</si>
  <si>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</si>
  <si>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</si>
  <si>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</si>
  <si>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</si>
  <si>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</si>
  <si>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</si>
  <si>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</si>
  <si>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</si>
  <si>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</si>
  <si>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</si>
  <si>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</si>
  <si>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</si>
  <si>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</si>
  <si>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</si>
  <si>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</si>
  <si>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</si>
  <si>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</si>
  <si>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</si>
  <si>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</si>
  <si>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</si>
  <si>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</si>
  <si>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</si>
  <si>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</si>
  <si>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</si>
  <si>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</si>
  <si>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</si>
  <si>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</si>
  <si>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</si>
  <si>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</si>
  <si>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</si>
  <si>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</si>
  <si>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</si>
  <si>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</si>
  <si>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</si>
  <si>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</si>
  <si>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</si>
  <si>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</si>
  <si>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</si>
  <si>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</si>
  <si>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</si>
  <si>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</si>
  <si>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</si>
  <si>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</si>
  <si>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</si>
  <si>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</si>
  <si>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</si>
  <si>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</si>
  <si>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</si>
  <si>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</si>
  <si>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</si>
  <si>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</si>
  <si>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</si>
  <si>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</si>
  <si>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</si>
  <si>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</si>
  <si>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</si>
  <si>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</si>
  <si>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</si>
  <si>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</si>
  <si>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</si>
  <si>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</si>
  <si>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</si>
  <si>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</si>
  <si>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</si>
  <si>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</si>
  <si>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</si>
  <si>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</si>
  <si>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</si>
  <si>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</si>
  <si>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</si>
  <si>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</si>
  <si>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</si>
  <si>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</si>
  <si>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</si>
  <si>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</si>
  <si>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</si>
  <si>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</si>
  <si>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</si>
  <si>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</si>
  <si>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</si>
  <si>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</si>
  <si>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</si>
  <si>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</si>
  <si>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</si>
  <si>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</si>
  <si>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</si>
  <si>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</si>
  <si>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</si>
  <si>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</si>
  <si>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</si>
  <si>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</si>
  <si>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</si>
  <si>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</si>
  <si>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</si>
  <si>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</si>
  <si>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</si>
  <si>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</si>
  <si>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</si>
  <si>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</si>
  <si>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</si>
  <si>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</si>
  <si>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</si>
  <si>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</si>
  <si>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</si>
  <si>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</si>
  <si>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</si>
  <si>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</si>
  <si>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</si>
  <si>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</si>
  <si>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</si>
  <si>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</si>
  <si>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</si>
  <si>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</si>
  <si>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</si>
  <si>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</si>
  <si>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</si>
  <si>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</si>
  <si>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</si>
  <si>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</si>
  <si>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</si>
  <si>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</si>
  <si>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</si>
  <si>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</si>
  <si>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</si>
  <si>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</si>
  <si>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</si>
  <si>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</si>
  <si>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</si>
  <si>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</si>
  <si>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</si>
  <si>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</si>
  <si>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</si>
  <si>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</si>
  <si>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</si>
  <si>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</si>
  <si>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</si>
  <si>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</si>
  <si>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</si>
  <si>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</si>
  <si>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</si>
  <si>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</si>
  <si>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</si>
  <si>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</si>
  <si>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</si>
  <si>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</si>
  <si>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</si>
  <si>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</si>
  <si>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</si>
  <si>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</si>
  <si>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</si>
  <si>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</si>
  <si>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</si>
  <si>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</si>
  <si>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</si>
  <si>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</si>
  <si>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</si>
  <si>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</si>
  <si>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</si>
  <si>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</si>
  <si>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</si>
  <si>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</si>
  <si>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</si>
  <si>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</si>
  <si>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</si>
  <si>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</si>
  <si>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</si>
  <si>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</si>
  <si>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</si>
  <si>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</si>
  <si>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</si>
  <si>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</si>
  <si>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</si>
  <si>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</si>
  <si>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</si>
  <si>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</si>
  <si>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</si>
  <si>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</si>
  <si>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</si>
  <si>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</si>
  <si>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</si>
  <si>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</si>
  <si>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</si>
  <si>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</si>
  <si>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</si>
  <si>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</si>
  <si>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</si>
  <si>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</si>
  <si>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</si>
  <si>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</si>
  <si>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</si>
  <si>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</si>
  <si>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</si>
  <si>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</si>
  <si>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</si>
  <si>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</si>
  <si>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</si>
  <si>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</si>
  <si>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</si>
  <si>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</si>
  <si>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</si>
  <si>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</si>
  <si>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</si>
  <si>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</si>
  <si>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</si>
  <si>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</si>
  <si>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</si>
  <si>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</si>
  <si>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</si>
  <si>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</si>
  <si>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</si>
  <si>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</si>
  <si>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</si>
  <si>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</si>
  <si>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</si>
  <si>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</si>
  <si>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</si>
  <si>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</si>
  <si>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</si>
  <si>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</si>
  <si>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</si>
  <si>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</si>
  <si>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</si>
  <si>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</si>
  <si>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</si>
  <si>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</si>
  <si>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</si>
  <si>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</si>
  <si>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</si>
  <si>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</si>
  <si>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</si>
  <si>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</si>
  <si>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</si>
  <si>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</si>
  <si>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</si>
  <si>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</si>
  <si>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</si>
  <si>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</si>
  <si>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</si>
  <si>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</si>
  <si>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</si>
  <si>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</si>
  <si>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</si>
  <si>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</si>
  <si>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</si>
  <si>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</si>
  <si>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</si>
  <si>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</si>
  <si>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</si>
  <si>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</si>
  <si>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</si>
  <si>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</si>
  <si>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</si>
  <si>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</si>
  <si>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</si>
  <si>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</si>
  <si>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</si>
  <si>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</si>
  <si>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</si>
  <si>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</si>
  <si>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</si>
  <si>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</si>
  <si>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</si>
  <si>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</si>
  <si>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</si>
  <si>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</si>
  <si>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</si>
  <si>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</si>
  <si>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</si>
  <si>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</si>
  <si>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</si>
  <si>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</si>
  <si>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</si>
  <si>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</si>
  <si>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</si>
  <si>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</si>
  <si>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</si>
  <si>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</si>
  <si>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</si>
  <si>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</si>
  <si>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</si>
  <si>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</si>
  <si>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</si>
  <si>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</si>
  <si>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</si>
  <si>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</si>
  <si>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</si>
  <si>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</si>
  <si>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</si>
  <si>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</si>
  <si>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</si>
  <si>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</si>
  <si>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</si>
  <si>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</si>
  <si>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</si>
  <si>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</si>
  <si>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</si>
  <si>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</si>
  <si>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</si>
  <si>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</si>
  <si>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</si>
  <si>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</si>
  <si>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</si>
  <si>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</si>
  <si>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</si>
  <si>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</si>
  <si>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</si>
  <si>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</si>
  <si>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</si>
  <si>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</si>
  <si>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</si>
  <si>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</si>
  <si>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</si>
  <si>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</si>
  <si>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</si>
  <si>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</si>
  <si>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</si>
  <si>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</si>
  <si>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</si>
  <si>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</si>
  <si>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</si>
  <si>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</si>
  <si>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</si>
  <si>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</si>
  <si>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</si>
  <si>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</si>
  <si>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</si>
  <si>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</si>
  <si>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</si>
  <si>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</si>
  <si>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</si>
  <si>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</si>
  <si>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</si>
  <si>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</si>
  <si>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</si>
  <si>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</si>
  <si>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</si>
  <si>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</si>
  <si>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</si>
  <si>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</si>
  <si>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</si>
  <si>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</si>
  <si>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</si>
  <si>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</si>
  <si>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</si>
  <si>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</si>
  <si>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</si>
  <si>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</si>
  <si>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</si>
  <si>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</si>
  <si>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</si>
  <si>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</si>
  <si>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</si>
  <si>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</si>
  <si>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</si>
  <si>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</si>
  <si>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</si>
  <si>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</si>
  <si>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</si>
  <si>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</si>
  <si>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</si>
  <si>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</si>
  <si>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</si>
  <si>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</si>
  <si>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</si>
  <si>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</si>
  <si>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</si>
  <si>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</si>
  <si>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</si>
  <si>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</si>
  <si>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</si>
  <si>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</si>
  <si>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</si>
  <si>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</si>
  <si>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</si>
  <si>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</si>
  <si>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</si>
  <si>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</si>
  <si>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</si>
  <si>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</si>
  <si>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</si>
  <si>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</si>
  <si>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</si>
  <si>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</si>
  <si>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</si>
  <si>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</si>
  <si>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</si>
  <si>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</si>
  <si>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</si>
  <si>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</si>
  <si>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</si>
  <si>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</si>
  <si>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</si>
  <si>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</si>
  <si>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</si>
  <si>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</si>
  <si>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</si>
  <si>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</si>
  <si>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</si>
  <si>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</si>
  <si>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</si>
  <si>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</si>
  <si>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</si>
  <si>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</si>
  <si>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</si>
  <si>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</si>
  <si>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</si>
  <si>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</si>
  <si>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</si>
  <si>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</si>
  <si>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</si>
  <si>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</si>
  <si>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</si>
  <si>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</si>
  <si>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</si>
  <si>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</si>
  <si>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</si>
  <si>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</si>
  <si>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</si>
  <si>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</si>
  <si>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</si>
  <si>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</si>
  <si>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</si>
  <si>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</si>
  <si>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</si>
  <si>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</si>
  <si>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</si>
  <si>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</si>
  <si>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</si>
  <si>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</si>
  <si>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</si>
  <si>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</si>
  <si>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</si>
  <si>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</si>
  <si>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</si>
  <si>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</si>
  <si>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</si>
  <si>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</si>
  <si>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</si>
  <si>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</si>
  <si>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</si>
  <si>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</si>
  <si>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</si>
  <si>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</si>
  <si>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</si>
  <si>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</si>
  <si>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</si>
  <si>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</si>
  <si>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</si>
  <si>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</si>
  <si>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</si>
  <si>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</si>
  <si>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</si>
  <si>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</si>
  <si>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</si>
  <si>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</si>
  <si>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</si>
  <si>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</si>
  <si>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</si>
  <si>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</si>
  <si>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</si>
  <si>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</si>
  <si>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</si>
  <si>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</si>
  <si>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</si>
  <si>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</si>
  <si>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</si>
  <si>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</si>
  <si>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</si>
  <si>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</si>
  <si>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</si>
  <si>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</si>
  <si>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</si>
  <si>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</si>
  <si>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</si>
  <si>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</si>
  <si>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</si>
  <si>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</si>
  <si>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</si>
  <si>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</si>
  <si>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</si>
  <si>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</si>
  <si>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</si>
  <si>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</si>
  <si>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</si>
  <si>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</si>
  <si>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</si>
  <si>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</si>
  <si>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</si>
  <si>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</si>
  <si>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</si>
  <si>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</si>
  <si>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</si>
  <si>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</si>
  <si>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</si>
  <si>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</si>
  <si>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</si>
  <si>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</si>
  <si>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</si>
  <si>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</si>
  <si>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</si>
  <si>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</si>
  <si>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</si>
  <si>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</si>
  <si>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</si>
  <si>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</si>
  <si>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</si>
  <si>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</si>
  <si>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</si>
  <si>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</si>
  <si>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</si>
  <si>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</si>
  <si>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</si>
  <si>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</si>
  <si>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</si>
  <si>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</si>
  <si>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</si>
  <si>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</si>
  <si>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</si>
  <si>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</si>
  <si>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</si>
  <si>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</si>
  <si>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</si>
  <si>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</si>
  <si>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</si>
  <si>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</si>
  <si>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</si>
  <si>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</si>
  <si>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</si>
  <si>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</si>
  <si>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</si>
  <si>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</si>
  <si>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</si>
  <si>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</si>
  <si>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</si>
  <si>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</si>
  <si>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</si>
  <si>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</si>
  <si>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</si>
  <si>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</si>
  <si>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</si>
  <si>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</si>
  <si>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</si>
  <si>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</si>
  <si>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</si>
  <si>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</si>
  <si>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</si>
  <si>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</si>
  <si>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</si>
  <si>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</si>
  <si>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</si>
  <si>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</si>
  <si>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</si>
  <si>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</si>
  <si>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</si>
  <si>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</si>
  <si>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</si>
  <si>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</si>
  <si>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</si>
  <si>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</si>
  <si>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</si>
  <si>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</si>
  <si>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</si>
  <si>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</si>
  <si>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</si>
  <si>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</si>
  <si>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</si>
  <si>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</si>
  <si>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</si>
  <si>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</si>
  <si>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</si>
  <si>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</si>
  <si>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</si>
  <si>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</si>
  <si>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</si>
  <si>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</si>
  <si>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</si>
  <si>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</si>
  <si>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</si>
  <si>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</si>
  <si>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</si>
  <si>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</si>
  <si>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</si>
  <si>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</si>
  <si>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</si>
  <si>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</si>
  <si>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</si>
  <si>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</si>
  <si>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</si>
  <si>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</si>
  <si>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</si>
  <si>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</si>
  <si>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</si>
  <si>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</si>
  <si>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</si>
  <si>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</si>
  <si>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</si>
  <si>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</si>
  <si>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</si>
  <si>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</si>
  <si>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</si>
  <si>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</si>
  <si>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</si>
  <si>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</si>
  <si>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</si>
  <si>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</si>
  <si>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</si>
  <si>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</si>
  <si>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</si>
  <si>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</si>
  <si>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</si>
  <si>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</si>
  <si>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</si>
  <si>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</si>
  <si>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</si>
  <si>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</si>
  <si>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</si>
  <si>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</si>
  <si>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</si>
  <si>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</si>
  <si>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</si>
  <si>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</si>
  <si>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</si>
  <si>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</si>
  <si>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</si>
  <si>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</si>
  <si>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</si>
  <si>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</si>
  <si>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</si>
  <si>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</si>
  <si>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</si>
  <si>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</si>
  <si>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</si>
  <si>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</si>
  <si>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</si>
  <si>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</si>
  <si>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</si>
  <si>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</si>
  <si>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</si>
  <si>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</si>
  <si>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</si>
  <si>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</si>
  <si>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</si>
  <si>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</si>
  <si>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</si>
  <si>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</si>
  <si>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</si>
  <si>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</si>
  <si>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</si>
  <si>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</si>
  <si>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</si>
  <si>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</si>
  <si>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</si>
  <si>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</si>
  <si>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</si>
  <si>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</si>
  <si>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</si>
  <si>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</si>
  <si>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</si>
  <si>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</si>
  <si>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</si>
  <si>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</si>
  <si>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</si>
  <si>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</si>
  <si>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</si>
  <si>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</si>
  <si>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</si>
  <si>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</si>
  <si>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</si>
  <si>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</si>
  <si>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</si>
  <si>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</si>
  <si>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</si>
  <si>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</si>
  <si>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</si>
  <si>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</si>
  <si>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</si>
  <si>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</si>
  <si>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</si>
  <si>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</si>
  <si>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</si>
  <si>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</si>
  <si>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</si>
  <si>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</si>
  <si>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</si>
  <si>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</si>
  <si>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</si>
  <si>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</si>
  <si>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</si>
  <si>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</si>
  <si>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</si>
  <si>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</si>
  <si>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</si>
  <si>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</si>
  <si>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</si>
  <si>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</si>
  <si>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</si>
  <si>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</si>
  <si>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</si>
  <si>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</si>
  <si>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</si>
  <si>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</si>
  <si>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</si>
  <si>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</si>
  <si>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</si>
  <si>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</si>
  <si>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</si>
  <si>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</si>
  <si>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</si>
  <si>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</si>
  <si>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</si>
  <si>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</si>
  <si>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</si>
  <si>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</si>
  <si>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</si>
  <si>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</si>
  <si>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</si>
  <si>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</si>
  <si>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</si>
  <si>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</si>
  <si>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</si>
  <si>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</si>
  <si>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</si>
  <si>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</si>
  <si>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</si>
  <si>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</si>
  <si>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</si>
  <si>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</si>
  <si>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</si>
  <si>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</si>
  <si>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</si>
  <si>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</si>
  <si>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</si>
  <si>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</si>
  <si>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</si>
  <si>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</si>
  <si>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</si>
  <si>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</si>
  <si>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</si>
  <si>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</si>
  <si>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</si>
  <si>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</si>
  <si>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</si>
  <si>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</si>
  <si>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</si>
  <si>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</si>
  <si>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</si>
  <si>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</si>
  <si>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</si>
  <si>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</si>
  <si>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</si>
  <si>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</si>
  <si>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</si>
  <si>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</si>
  <si>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</si>
  <si>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</si>
  <si>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</si>
  <si>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</si>
  <si>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</si>
  <si>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</si>
  <si>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</si>
  <si>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</si>
  <si>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</si>
  <si>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</si>
  <si>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</si>
  <si>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</si>
  <si>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</si>
  <si>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</si>
  <si>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</si>
  <si>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</si>
  <si>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</si>
  <si>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</si>
  <si>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</si>
  <si>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</si>
  <si>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</si>
  <si>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</si>
  <si>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</si>
  <si>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</si>
  <si>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</si>
  <si>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</si>
  <si>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</si>
  <si>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</si>
  <si>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</si>
  <si>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</si>
  <si>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</si>
  <si>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</si>
  <si>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</si>
  <si>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</si>
  <si>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</si>
  <si>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</si>
  <si>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</si>
  <si>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</si>
  <si>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</si>
  <si>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</si>
  <si>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</si>
  <si>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</si>
  <si>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</si>
  <si>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</si>
  <si>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</si>
  <si>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</si>
  <si>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</si>
  <si>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</si>
  <si>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</si>
  <si>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</si>
  <si>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</si>
  <si>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</si>
  <si>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</si>
  <si>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</si>
  <si>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</si>
  <si>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</si>
  <si>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</si>
  <si>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</si>
  <si>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</si>
  <si>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</si>
  <si>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</si>
  <si>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</si>
  <si>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</si>
  <si>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</si>
  <si>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</si>
  <si>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</si>
  <si>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</si>
  <si>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</si>
  <si>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</si>
  <si>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</si>
  <si>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</si>
  <si>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</si>
  <si>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</si>
  <si>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</si>
  <si>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</si>
  <si>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</si>
  <si>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</si>
  <si>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</si>
  <si>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</si>
  <si>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</si>
  <si>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</si>
  <si>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</si>
  <si>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</si>
  <si>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</si>
  <si>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</si>
  <si>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</si>
  <si>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</si>
  <si>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</si>
  <si>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</si>
  <si>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</si>
  <si>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</si>
  <si>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</si>
  <si>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</si>
  <si>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</si>
  <si>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</si>
  <si>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</si>
  <si>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</si>
  <si>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</si>
  <si>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</si>
  <si>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</si>
  <si>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</si>
  <si>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</si>
  <si>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</si>
  <si>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</si>
  <si>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</si>
  <si>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</si>
  <si>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</si>
  <si>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</si>
  <si>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</si>
  <si>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</si>
  <si>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</si>
  <si>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</si>
  <si>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</si>
  <si>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</si>
  <si>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</si>
  <si>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</si>
  <si>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</si>
  <si>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</si>
  <si>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</si>
  <si>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</si>
  <si>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</si>
  <si>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</si>
  <si>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</si>
  <si>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</si>
  <si>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</si>
  <si>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</si>
  <si>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</si>
  <si>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</si>
  <si>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</si>
  <si>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</si>
  <si>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</si>
  <si>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</si>
  <si>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</si>
  <si>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</si>
  <si>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</si>
  <si>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</si>
  <si>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</si>
  <si>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</si>
  <si>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</si>
  <si>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</si>
  <si>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</si>
  <si>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</si>
  <si>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</si>
  <si>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</si>
  <si>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</si>
  <si>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</si>
  <si>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</si>
  <si>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</si>
  <si>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</si>
  <si>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</si>
  <si>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</si>
  <si>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</si>
  <si>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</si>
  <si>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</si>
  <si>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</si>
  <si>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</si>
  <si>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</si>
  <si>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</si>
  <si>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</si>
  <si>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</si>
  <si>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</si>
  <si>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</si>
  <si>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</si>
  <si>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</si>
  <si>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</si>
  <si>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</si>
  <si>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</si>
  <si>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</si>
  <si>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</si>
  <si>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</si>
  <si>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</si>
  <si>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</si>
  <si>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</si>
  <si>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</si>
  <si>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</si>
  <si>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</si>
  <si>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</si>
  <si>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</si>
  <si>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</si>
  <si>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</si>
  <si>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</si>
  <si>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</si>
  <si>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</si>
  <si>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</si>
  <si>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</si>
  <si>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</si>
  <si>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</si>
  <si>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</si>
  <si>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</si>
  <si>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</si>
  <si>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</si>
  <si>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</si>
  <si>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</si>
  <si>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</si>
  <si>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</si>
  <si>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</si>
  <si>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</si>
  <si>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</si>
  <si>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</si>
  <si>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</si>
  <si>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</si>
  <si>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</si>
  <si>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</si>
  <si>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</si>
  <si>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</si>
  <si>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</si>
  <si>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</si>
  <si>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</si>
  <si>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</si>
  <si>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</si>
  <si>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</si>
  <si>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</si>
  <si>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</si>
  <si>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</si>
  <si>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</si>
  <si>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</si>
  <si>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</si>
  <si>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</si>
  <si>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</si>
  <si>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</si>
  <si>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</si>
  <si>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</si>
  <si>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</si>
  <si>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</si>
  <si>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</si>
  <si>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</si>
  <si>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</si>
  <si>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</si>
  <si>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</si>
  <si>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</si>
  <si>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</si>
  <si>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</si>
  <si>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</si>
  <si>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</si>
  <si>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</si>
  <si>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</si>
  <si>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</si>
  <si>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</si>
  <si>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</si>
  <si>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</si>
  <si>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</si>
  <si>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</si>
  <si>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</si>
  <si>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</si>
  <si>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</si>
  <si>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</si>
  <si>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</si>
  <si>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</si>
  <si>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</si>
  <si>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</si>
  <si>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</si>
  <si>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</si>
  <si>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</si>
  <si>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</si>
  <si>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</si>
  <si>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</si>
  <si>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</si>
  <si>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</si>
  <si>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</si>
  <si>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</si>
  <si>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</si>
  <si>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</si>
  <si>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</si>
  <si>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</si>
  <si>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</si>
  <si>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</si>
  <si>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</si>
  <si>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</si>
  <si>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</si>
  <si>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</si>
  <si>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</si>
  <si>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</si>
  <si>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</si>
  <si>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</si>
  <si>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</si>
  <si>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</si>
  <si>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</si>
  <si>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</si>
  <si>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</si>
  <si>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</si>
  <si>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</si>
  <si>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</si>
  <si>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</si>
  <si>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</si>
  <si>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</si>
  <si>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</si>
  <si>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</si>
  <si>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</si>
  <si>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</si>
  <si>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</si>
  <si>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</si>
  <si>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</si>
  <si>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</si>
  <si>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</si>
  <si>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</si>
  <si>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</si>
  <si>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</si>
  <si>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</si>
  <si>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</si>
  <si>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</si>
  <si>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</si>
  <si>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</si>
  <si>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</si>
  <si>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</si>
  <si>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</si>
  <si>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</si>
  <si>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</si>
  <si>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</si>
  <si>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</si>
  <si>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</si>
  <si>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</si>
  <si>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</si>
  <si>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</si>
  <si>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</si>
  <si>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</si>
  <si>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</si>
  <si>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</si>
  <si>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</si>
  <si>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</si>
  <si>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</si>
  <si>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</si>
  <si>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</si>
  <si>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</si>
  <si>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</si>
  <si>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</si>
  <si>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</si>
  <si>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</si>
  <si>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</si>
  <si>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</si>
  <si>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</si>
  <si>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</si>
  <si>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</si>
  <si>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</si>
  <si>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</si>
  <si>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</si>
  <si>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</si>
  <si>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</si>
  <si>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</si>
  <si>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</si>
  <si>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</si>
  <si>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</si>
  <si>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</si>
  <si>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</si>
  <si>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</si>
  <si>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</si>
  <si>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</si>
  <si>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</si>
  <si>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</si>
  <si>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</si>
  <si>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</si>
  <si>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</si>
  <si>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</si>
  <si>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</si>
  <si>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</si>
  <si>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</si>
  <si>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</si>
  <si>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</si>
  <si>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</si>
  <si>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</si>
  <si>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</si>
  <si>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</si>
  <si>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</si>
  <si>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</si>
  <si>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</si>
  <si>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</si>
  <si>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</si>
  <si>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</si>
  <si>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</si>
  <si>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</si>
  <si>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</si>
  <si>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</si>
  <si>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</si>
  <si>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</si>
  <si>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</si>
  <si>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</si>
  <si>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</si>
  <si>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</si>
  <si>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</si>
  <si>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</si>
  <si>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</si>
  <si>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</si>
  <si>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</si>
  <si>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</si>
  <si>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</si>
  <si>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</si>
  <si>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</si>
  <si>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</si>
  <si>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</si>
  <si>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</si>
  <si>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</si>
  <si>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</si>
  <si>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</si>
  <si>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</si>
  <si>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</si>
  <si>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</si>
  <si>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</si>
  <si>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</si>
  <si>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</si>
  <si>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</si>
  <si>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</si>
  <si>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</si>
  <si>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</si>
  <si>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</si>
  <si>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</si>
  <si>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</si>
  <si>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</si>
  <si>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</si>
  <si>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</si>
  <si>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</si>
  <si>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</si>
  <si>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</si>
  <si>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</si>
  <si>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</si>
  <si>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</si>
  <si>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</si>
  <si>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</si>
  <si>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</si>
  <si>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</si>
  <si>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</si>
  <si>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</si>
  <si>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</si>
  <si>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</si>
  <si>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</si>
  <si>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</si>
  <si>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</si>
  <si>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</si>
  <si>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</si>
  <si>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</si>
  <si>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</si>
  <si>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</si>
  <si>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</si>
  <si>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</si>
  <si>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</si>
  <si>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</si>
  <si>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</si>
  <si>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</si>
  <si>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</si>
  <si>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</si>
  <si>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</si>
  <si>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</si>
  <si>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</si>
  <si>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</si>
  <si>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</si>
  <si>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</si>
  <si>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</si>
  <si>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</si>
  <si>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</si>
  <si>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</si>
  <si>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</si>
  <si>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</si>
  <si>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</si>
  <si>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</si>
  <si>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</si>
  <si>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</si>
  <si>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</si>
  <si>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</si>
  <si>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</si>
  <si>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</si>
  <si>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</si>
  <si>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</si>
  <si>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</si>
  <si>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</si>
  <si>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</si>
  <si>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</si>
  <si>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</si>
  <si>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</si>
  <si>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</si>
  <si>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</si>
  <si>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</si>
  <si>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</si>
  <si>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</si>
  <si>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</si>
  <si>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</si>
  <si>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</si>
  <si>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</si>
  <si>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</si>
  <si>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</si>
  <si>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</si>
  <si>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</si>
  <si>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</si>
  <si>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</si>
  <si>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</si>
  <si>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</si>
  <si>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</si>
  <si>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</si>
  <si>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</si>
  <si>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</si>
  <si>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</si>
  <si>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</si>
  <si>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</si>
  <si>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</si>
  <si>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</si>
  <si>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</si>
  <si>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</si>
  <si>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</si>
  <si>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</si>
  <si>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</si>
  <si>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</si>
  <si>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</si>
  <si>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</si>
  <si>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</si>
  <si>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</si>
  <si>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</si>
  <si>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</si>
  <si>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</si>
  <si>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</si>
  <si>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</si>
  <si>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</si>
  <si>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</si>
  <si>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</si>
  <si>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</si>
  <si>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</si>
  <si>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</si>
  <si>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</si>
  <si>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</si>
  <si>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</si>
  <si>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</si>
  <si>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</si>
  <si>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</si>
  <si>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</si>
  <si>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</si>
  <si>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</si>
  <si>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</si>
  <si>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</si>
  <si>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</si>
  <si>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</si>
  <si>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</si>
  <si>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</si>
  <si>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</si>
  <si>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</si>
  <si>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</si>
  <si>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</si>
  <si>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</si>
  <si>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</si>
  <si>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</si>
  <si>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</si>
  <si>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</si>
  <si>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</si>
  <si>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</si>
  <si>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</si>
  <si>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</si>
  <si>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</si>
  <si>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</si>
  <si>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</si>
  <si>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</si>
  <si>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</si>
  <si>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</si>
  <si>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</si>
  <si>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</si>
  <si>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</si>
  <si>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</si>
  <si>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</si>
  <si>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</si>
  <si>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</si>
  <si>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</si>
  <si>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</si>
  <si>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</si>
  <si>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</si>
  <si>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</si>
  <si>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</si>
  <si>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</si>
  <si>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</si>
  <si>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</si>
  <si>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</si>
  <si>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</si>
  <si>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</si>
  <si>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</si>
  <si>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</si>
  <si>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</si>
  <si>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</si>
  <si>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</si>
  <si>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</si>
  <si>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</si>
  <si>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</si>
  <si>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</si>
  <si>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</si>
  <si>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</si>
  <si>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</si>
  <si>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</si>
  <si>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</si>
  <si>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</si>
  <si>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</si>
  <si>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</si>
  <si>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</si>
  <si>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</si>
  <si>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</si>
  <si>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</si>
  <si>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</si>
  <si>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</si>
  <si>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</si>
  <si>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</si>
  <si>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</si>
  <si>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</si>
  <si>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</si>
  <si>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</si>
  <si>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</si>
  <si>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</si>
  <si>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</si>
  <si>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</si>
  <si>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</si>
  <si>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</si>
  <si>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</si>
  <si>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</si>
  <si>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</si>
  <si>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</si>
  <si>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</si>
  <si>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</si>
  <si>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</si>
  <si>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</si>
  <si>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</si>
  <si>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</si>
  <si>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</si>
  <si>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</si>
  <si>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</si>
  <si>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</si>
  <si>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</si>
  <si>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</si>
  <si>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</si>
  <si>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</si>
  <si>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</si>
  <si>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</si>
  <si>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</si>
  <si>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</si>
  <si>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</si>
  <si>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</si>
  <si>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</si>
  <si>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</si>
  <si>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</si>
  <si>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</si>
  <si>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</si>
  <si>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</si>
  <si>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</si>
  <si>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</si>
  <si>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</si>
  <si>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</si>
  <si>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</si>
  <si>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</si>
  <si>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</si>
  <si>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</si>
  <si>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</si>
  <si>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</si>
  <si>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</si>
  <si>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</si>
  <si>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</si>
  <si>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</si>
  <si>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</si>
  <si>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</si>
  <si>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</si>
  <si>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</si>
  <si>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</si>
  <si>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</si>
  <si>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</si>
  <si>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</si>
  <si>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</si>
  <si>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</si>
  <si>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</si>
  <si>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</si>
  <si>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</si>
  <si>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</si>
  <si>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</si>
  <si>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</si>
  <si>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</si>
  <si>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</si>
  <si>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</si>
  <si>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</si>
  <si>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</si>
  <si>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</si>
  <si>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</si>
  <si>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</si>
  <si>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</si>
  <si>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</si>
  <si>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</si>
  <si>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</si>
  <si>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</si>
  <si>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</si>
  <si>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</si>
  <si>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</si>
  <si>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</si>
  <si>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</si>
  <si>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</si>
  <si>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</si>
  <si>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</si>
  <si>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</si>
  <si>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</si>
  <si>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</si>
  <si>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</si>
  <si>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</si>
  <si>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</si>
  <si>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</si>
  <si>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</si>
  <si>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</si>
  <si>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</si>
  <si>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</si>
  <si>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</si>
  <si>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</si>
  <si>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</si>
  <si>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</si>
  <si>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</si>
  <si>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</si>
  <si>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</si>
  <si>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</si>
  <si>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</si>
  <si>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</si>
  <si>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</si>
  <si>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</si>
  <si>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</si>
  <si>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</si>
  <si>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</si>
  <si>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</si>
  <si>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</si>
  <si>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</si>
  <si>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</si>
  <si>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</si>
  <si>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</si>
  <si>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</si>
  <si>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</si>
  <si>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</si>
  <si>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</si>
  <si>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</si>
  <si>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</si>
  <si>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</si>
  <si>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</si>
  <si>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</si>
  <si>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</si>
  <si>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</si>
  <si>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</si>
  <si>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</si>
  <si>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</si>
  <si>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</si>
  <si>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</si>
  <si>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</si>
  <si>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</si>
  <si>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</si>
  <si>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</si>
  <si>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</si>
  <si>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</si>
  <si>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</si>
  <si>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</si>
  <si>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</si>
  <si>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</si>
  <si>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</si>
  <si>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</si>
  <si>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</si>
  <si>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</si>
  <si>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</si>
  <si>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</si>
  <si>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</si>
  <si>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</si>
  <si>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</si>
  <si>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</si>
  <si>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</si>
  <si>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</si>
  <si>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</si>
  <si>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</si>
  <si>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</si>
  <si>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</si>
  <si>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</si>
  <si>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</si>
  <si>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</si>
  <si>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</si>
  <si>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</si>
  <si>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</si>
  <si>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</si>
  <si>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</si>
  <si>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</si>
  <si>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</si>
  <si>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</si>
  <si>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</si>
  <si>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</si>
  <si>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</si>
  <si>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</si>
  <si>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</si>
  <si>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</si>
  <si>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</si>
  <si>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</si>
  <si>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</si>
  <si>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</si>
  <si>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</si>
  <si>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</si>
  <si>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</si>
  <si>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</si>
  <si>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</si>
  <si>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</si>
  <si>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</si>
  <si>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</si>
  <si>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</si>
  <si>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</si>
  <si>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</si>
  <si>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</si>
  <si>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</si>
  <si>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</si>
  <si>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</si>
  <si>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</si>
  <si>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</si>
  <si>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</si>
  <si>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</si>
  <si>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</si>
  <si>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</si>
  <si>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</si>
  <si>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</si>
  <si>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</si>
  <si>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</si>
  <si>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</si>
  <si>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</si>
  <si>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</si>
  <si>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</si>
  <si>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</si>
  <si>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</si>
  <si>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</si>
  <si>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</si>
  <si>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</si>
  <si>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</si>
  <si>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</si>
  <si>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</si>
  <si>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</si>
  <si>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</si>
  <si>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</si>
  <si>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</si>
  <si>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</si>
  <si>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</si>
  <si>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</si>
  <si>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</si>
  <si>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</si>
  <si>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</si>
  <si>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</si>
  <si>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</si>
  <si>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</si>
  <si>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</si>
  <si>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</si>
  <si>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</si>
  <si>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</si>
  <si>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</si>
  <si>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</si>
  <si>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</si>
  <si>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</si>
  <si>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</si>
  <si>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</si>
  <si>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</si>
  <si>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</si>
  <si>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</si>
  <si>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</si>
  <si>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</si>
  <si>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</si>
  <si>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</si>
  <si>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</si>
  <si>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</si>
  <si>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</si>
  <si>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</si>
  <si>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</si>
  <si>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</si>
  <si>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</si>
  <si>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</si>
  <si>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</si>
  <si>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</si>
  <si>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</si>
  <si>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</si>
  <si>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</si>
  <si>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</si>
  <si>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</si>
  <si>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</si>
  <si>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</si>
  <si>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</si>
  <si>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</si>
  <si>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</si>
  <si>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</si>
  <si>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</si>
  <si>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</si>
  <si>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</si>
  <si>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</si>
  <si>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</si>
  <si>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</si>
  <si>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</si>
  <si>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</si>
  <si>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</si>
  <si>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</si>
  <si>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</si>
  <si>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</si>
  <si>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</si>
  <si>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</si>
  <si>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</si>
  <si>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</si>
  <si>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</si>
  <si>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</si>
  <si>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</si>
  <si>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</si>
  <si>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</si>
  <si>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</si>
  <si>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</si>
  <si>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</si>
  <si>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</si>
  <si>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</si>
  <si>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</si>
  <si>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</si>
  <si>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</si>
  <si>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</si>
  <si>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</si>
  <si>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</si>
  <si>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</si>
  <si>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</si>
  <si>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</si>
  <si>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</si>
  <si>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</si>
  <si>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</si>
  <si>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</si>
  <si>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</si>
  <si>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</si>
  <si>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</si>
  <si>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</si>
  <si>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</si>
  <si>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</si>
  <si>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</si>
  <si>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</si>
  <si>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</si>
  <si>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</si>
  <si>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</si>
  <si>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</si>
  <si>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</si>
  <si>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</si>
  <si>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</si>
  <si>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</si>
  <si>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</si>
  <si>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</si>
  <si>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</si>
  <si>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</si>
  <si>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</si>
  <si>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</si>
  <si>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</si>
  <si>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</si>
  <si>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</si>
  <si>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</si>
  <si>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</si>
  <si>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</si>
  <si>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</si>
  <si>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</si>
  <si>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</si>
  <si>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</si>
  <si>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</si>
  <si>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</si>
  <si>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</si>
  <si>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</si>
  <si>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</si>
  <si>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</si>
  <si>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</si>
  <si>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</si>
  <si>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</si>
  <si>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</si>
  <si>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</si>
  <si>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</si>
  <si>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</si>
  <si>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</si>
  <si>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</si>
  <si>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</si>
  <si>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</si>
  <si>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</si>
  <si>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</si>
  <si>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</si>
  <si>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</si>
  <si>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</si>
  <si>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</si>
  <si>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</si>
  <si>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</si>
  <si>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</si>
  <si>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</si>
  <si>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</si>
  <si>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</si>
  <si>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</si>
  <si>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</si>
  <si>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</si>
  <si>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</si>
  <si>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</si>
  <si>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</si>
  <si>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</si>
  <si>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</si>
  <si>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</si>
  <si>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</si>
  <si>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</si>
  <si>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</si>
  <si>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</si>
  <si>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</si>
  <si>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</si>
  <si>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</si>
  <si>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</si>
  <si>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</si>
  <si>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</si>
  <si>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</si>
  <si>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</si>
  <si>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</si>
  <si>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</si>
  <si>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</si>
  <si>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</si>
  <si>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</si>
  <si>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</si>
  <si>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</si>
  <si>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</si>
  <si>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</si>
  <si>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</si>
  <si>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</si>
  <si>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</si>
  <si>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</si>
  <si>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</si>
  <si>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</si>
  <si>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</si>
  <si>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</si>
  <si>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</si>
  <si>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</si>
  <si>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</si>
  <si>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</si>
  <si>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</si>
  <si>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</si>
  <si>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</si>
  <si>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</si>
  <si>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</si>
  <si>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</si>
  <si>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</si>
  <si>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</si>
  <si>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</si>
  <si>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</si>
  <si>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</si>
  <si>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</si>
  <si>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</si>
  <si>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</si>
  <si>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</si>
  <si>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</si>
  <si>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</si>
  <si>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</si>
  <si>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</si>
  <si>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</si>
  <si>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</si>
  <si>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</si>
  <si>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</si>
  <si>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</si>
  <si>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</si>
  <si>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</si>
  <si>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</si>
  <si>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</si>
  <si>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</si>
  <si>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</si>
  <si>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</si>
  <si>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</si>
  <si>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</si>
  <si>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</si>
  <si>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</si>
  <si>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</si>
  <si>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</si>
  <si>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</si>
  <si>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</si>
  <si>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</si>
  <si>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</si>
  <si>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</si>
  <si>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</si>
  <si>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</si>
  <si>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</si>
  <si>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</si>
  <si>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</si>
  <si>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</si>
  <si>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</si>
  <si>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</si>
  <si>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</si>
  <si>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</si>
  <si>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</si>
  <si>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</si>
  <si>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</si>
  <si>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</si>
  <si>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</si>
  <si>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</si>
  <si>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</si>
  <si>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</si>
  <si>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</si>
  <si>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</si>
  <si>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</si>
  <si>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</si>
  <si>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</si>
  <si>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</si>
  <si>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</si>
  <si>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</si>
  <si>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</si>
  <si>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</si>
  <si>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</si>
  <si>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</si>
  <si>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</si>
  <si>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</si>
  <si>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</si>
  <si>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</si>
  <si>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</si>
  <si>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</si>
  <si>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</si>
  <si>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</si>
  <si>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</si>
  <si>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</si>
  <si>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</si>
  <si>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</si>
  <si>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</si>
  <si>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</si>
  <si>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</si>
  <si>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</si>
  <si>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</si>
  <si>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</si>
  <si>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</si>
  <si>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</si>
  <si>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</si>
  <si>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</si>
  <si>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</si>
  <si>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</si>
  <si>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</si>
  <si>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</si>
  <si>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</si>
  <si>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</si>
  <si>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</si>
  <si>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</si>
  <si>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</si>
  <si>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</si>
  <si>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</si>
  <si>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</si>
  <si>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</si>
  <si>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</si>
  <si>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</si>
  <si>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</si>
  <si>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</si>
  <si>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</si>
  <si>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</si>
  <si>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</si>
  <si>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</si>
  <si>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</si>
  <si>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</si>
  <si>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</si>
  <si>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</si>
  <si>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</si>
  <si>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</si>
  <si>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</si>
  <si>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</si>
  <si>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</si>
  <si>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</si>
  <si>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</si>
  <si>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</si>
  <si>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</si>
  <si>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</si>
  <si>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</si>
  <si>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</si>
  <si>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</si>
  <si>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</si>
  <si>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</si>
  <si>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</si>
  <si>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</si>
  <si>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</si>
  <si>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</si>
  <si>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</si>
  <si>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</si>
  <si>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</si>
  <si>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</si>
  <si>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</si>
  <si>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</si>
  <si>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</si>
  <si>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</si>
  <si>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</si>
  <si>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</si>
  <si>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</si>
  <si>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</si>
  <si>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</si>
  <si>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</si>
  <si>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</si>
  <si>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</si>
  <si>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</si>
  <si>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</si>
  <si>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</si>
  <si>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</si>
  <si>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</si>
  <si>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</si>
  <si>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</si>
  <si>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</si>
  <si>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</si>
  <si>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</si>
  <si>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</si>
  <si>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</si>
  <si>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</si>
  <si>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</si>
  <si>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</si>
  <si>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</si>
  <si>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</si>
  <si>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</si>
  <si>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</si>
  <si>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</si>
  <si>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</si>
  <si>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</si>
  <si>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</si>
  <si>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</si>
  <si>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</si>
  <si>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</si>
  <si>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</si>
  <si>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</si>
  <si>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</si>
  <si>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</si>
  <si>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</si>
  <si>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</si>
  <si>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</si>
  <si>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</si>
  <si>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</si>
  <si>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</si>
  <si>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</si>
  <si>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</si>
  <si>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</si>
  <si>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</si>
  <si>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</si>
  <si>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</si>
  <si>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</si>
  <si>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</si>
  <si>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</si>
  <si>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</si>
  <si>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</si>
  <si>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</si>
  <si>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</si>
  <si>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</si>
  <si>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</si>
  <si>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</si>
  <si>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</si>
  <si>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</si>
  <si>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</si>
  <si>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</si>
  <si>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</si>
  <si>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</si>
  <si>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</si>
  <si>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</si>
  <si>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</si>
  <si>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</si>
  <si>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</si>
  <si>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</si>
  <si>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</si>
  <si>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</si>
  <si>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</si>
  <si>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</si>
  <si>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</si>
  <si>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</si>
  <si>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</si>
  <si>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</si>
  <si>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</si>
  <si>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</si>
  <si>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</si>
  <si>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</si>
  <si>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</si>
  <si>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</si>
  <si>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</si>
  <si>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</si>
  <si>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</si>
  <si>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</si>
  <si>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</si>
  <si>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</si>
  <si>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</si>
  <si>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</si>
  <si>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</si>
  <si>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</si>
  <si>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</si>
  <si>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</si>
  <si>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</si>
  <si>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</si>
  <si>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</si>
  <si>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</si>
  <si>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</si>
  <si>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</si>
  <si>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</si>
  <si>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</si>
  <si>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</si>
  <si>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</si>
  <si>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</si>
  <si>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</si>
  <si>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</si>
  <si>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</si>
  <si>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</si>
  <si>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</si>
  <si>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</si>
  <si>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</si>
  <si>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</si>
  <si>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</si>
  <si>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</si>
  <si>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</si>
  <si>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</si>
  <si>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</si>
  <si>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</si>
  <si>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</si>
  <si>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</si>
  <si>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</si>
  <si>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</si>
  <si>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</si>
  <si>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</si>
  <si>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</si>
  <si>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</si>
  <si>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</si>
  <si>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</si>
  <si>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</si>
  <si>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</si>
  <si>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</si>
  <si>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</si>
  <si>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</si>
  <si>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</si>
  <si>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</si>
  <si>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</si>
  <si>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</si>
  <si>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</si>
  <si>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</si>
  <si>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</si>
  <si>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</si>
  <si>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</si>
  <si>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</si>
  <si>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</si>
  <si>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</si>
  <si>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</si>
  <si>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</si>
  <si>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</si>
  <si>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</si>
  <si>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</si>
  <si>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</si>
  <si>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</si>
  <si>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</si>
  <si>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</si>
  <si>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</si>
  <si>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</si>
  <si>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</si>
  <si>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</si>
  <si>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</si>
  <si>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</si>
  <si>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</si>
  <si>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</si>
  <si>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</si>
  <si>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</si>
  <si>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</si>
  <si>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</si>
  <si>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</si>
  <si>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</si>
  <si>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</si>
  <si>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</si>
  <si>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</si>
  <si>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</si>
  <si>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</si>
  <si>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</si>
  <si>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</si>
  <si>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</si>
  <si>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</si>
  <si>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</si>
  <si>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</si>
  <si>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</si>
  <si>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</si>
  <si>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</si>
  <si>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</si>
  <si>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</si>
  <si>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</si>
  <si>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</si>
  <si>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</si>
  <si>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</si>
  <si>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</si>
  <si>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</si>
  <si>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</si>
  <si>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</si>
  <si>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</si>
  <si>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</si>
  <si>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</si>
  <si>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</si>
  <si>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</si>
  <si>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</si>
  <si>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</si>
  <si>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</si>
  <si>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</si>
  <si>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</si>
  <si>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</si>
  <si>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</si>
  <si>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</si>
  <si>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</si>
  <si>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</si>
  <si>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</si>
  <si>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</si>
  <si>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</si>
  <si>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</si>
  <si>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</si>
  <si>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</si>
  <si>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</si>
  <si>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</si>
  <si>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</si>
  <si>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</si>
  <si>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</si>
  <si>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</si>
  <si>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</si>
  <si>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</si>
  <si>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</si>
  <si>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</si>
  <si>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</si>
  <si>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</si>
  <si>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</si>
  <si>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</si>
  <si>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</si>
  <si>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</si>
  <si>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</si>
  <si>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</si>
  <si>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</si>
  <si>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</si>
  <si>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</si>
  <si>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</si>
  <si>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</si>
  <si>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</si>
  <si>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</si>
  <si>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</si>
  <si>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</si>
  <si>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</si>
  <si>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</si>
  <si>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</si>
  <si>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</si>
  <si>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</si>
  <si>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</si>
  <si>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</si>
  <si>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</si>
  <si>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</si>
  <si>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</si>
  <si>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</si>
  <si>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</si>
  <si>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</si>
  <si>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</si>
  <si>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</si>
  <si>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</si>
  <si>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</si>
  <si>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</si>
  <si>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</si>
  <si>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</si>
  <si>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</si>
  <si>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</si>
  <si>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</si>
  <si>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</si>
  <si>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</si>
  <si>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</si>
  <si>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</si>
  <si>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</si>
  <si>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</si>
  <si>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</si>
  <si>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</si>
  <si>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</si>
  <si>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</si>
  <si>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</si>
  <si>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</si>
  <si>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</si>
  <si>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</si>
  <si>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</si>
  <si>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</si>
  <si>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</si>
  <si>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</si>
  <si>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</si>
  <si>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</si>
  <si>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</si>
  <si>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</si>
  <si>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</si>
  <si>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</si>
  <si>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</si>
  <si>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</si>
  <si>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</si>
  <si>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</si>
  <si>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</si>
  <si>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</si>
  <si>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</si>
  <si>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</si>
  <si>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</si>
  <si>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</si>
  <si>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</si>
  <si>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</si>
  <si>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</si>
  <si>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</si>
  <si>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</si>
  <si>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</si>
  <si>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</si>
  <si>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</si>
  <si>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</si>
  <si>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</si>
  <si>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</si>
  <si>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</si>
  <si>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</si>
  <si>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</si>
  <si>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</si>
  <si>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</si>
  <si>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</si>
  <si>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</si>
  <si>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</si>
  <si>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</si>
  <si>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</si>
  <si>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</si>
  <si>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</si>
  <si>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</si>
  <si>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</si>
  <si>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</si>
  <si>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</si>
  <si>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</si>
  <si>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</si>
  <si>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</si>
  <si>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</si>
  <si>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</si>
  <si>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</si>
  <si>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</si>
  <si>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</si>
  <si>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</si>
  <si>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</si>
  <si>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</si>
  <si>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</si>
  <si>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</si>
  <si>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</si>
  <si>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</si>
  <si>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</si>
  <si>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</si>
  <si>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</si>
  <si>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</si>
  <si>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</si>
  <si>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</si>
  <si>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</si>
  <si>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</si>
  <si>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</si>
  <si>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</si>
  <si>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</si>
  <si>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</si>
  <si>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</si>
  <si>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</si>
  <si>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</si>
  <si>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</si>
  <si>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</si>
  <si>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</si>
  <si>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</si>
  <si>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</si>
  <si>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</si>
  <si>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</si>
  <si>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</si>
  <si>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</si>
  <si>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</si>
  <si>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</si>
  <si>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</si>
  <si>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</si>
  <si>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</si>
  <si>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</si>
  <si>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</si>
  <si>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</si>
  <si>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</si>
  <si>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</si>
  <si>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</si>
  <si>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</si>
  <si>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</si>
  <si>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</si>
  <si>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</si>
  <si>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</si>
  <si>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</si>
  <si>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</si>
  <si>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</si>
  <si>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</si>
  <si>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</si>
  <si>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</si>
  <si>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</si>
  <si>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</si>
  <si>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</si>
  <si>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</si>
  <si>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</si>
  <si>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</si>
  <si>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</si>
  <si>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</si>
  <si>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</si>
  <si>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</si>
  <si>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</si>
  <si>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</si>
  <si>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</si>
  <si>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</si>
  <si>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</si>
  <si>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</si>
  <si>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</si>
  <si>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</si>
  <si>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</si>
  <si>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</si>
  <si>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</si>
  <si>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</si>
  <si>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</si>
  <si>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</si>
  <si>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</si>
  <si>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</si>
  <si>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</si>
  <si>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</si>
  <si>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</si>
  <si>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</si>
  <si>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</si>
  <si>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</si>
  <si>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</si>
  <si>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</si>
  <si>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</si>
  <si>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</si>
  <si>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</si>
  <si>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</si>
  <si>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</si>
  <si>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</si>
  <si>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</si>
  <si>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</si>
  <si>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</si>
  <si>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</si>
  <si>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</si>
  <si>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</si>
  <si>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</si>
  <si>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</si>
  <si>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</si>
  <si>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</si>
  <si>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</si>
  <si>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</si>
  <si>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</si>
  <si>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</si>
  <si>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</si>
  <si>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</si>
  <si>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</si>
  <si>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</si>
  <si>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</si>
  <si>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</si>
  <si>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</si>
  <si>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</si>
  <si>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</si>
  <si>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</si>
  <si>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</si>
  <si>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</si>
  <si>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</si>
  <si>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</si>
  <si>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</si>
  <si>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</si>
  <si>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</si>
  <si>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</si>
  <si>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</si>
  <si>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</si>
  <si>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</si>
  <si>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</si>
  <si>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</si>
  <si>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</si>
  <si>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</si>
  <si>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</si>
  <si>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</si>
  <si>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</si>
  <si>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</si>
  <si>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</si>
  <si>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</si>
  <si>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</si>
  <si>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</si>
  <si>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</si>
  <si>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</si>
  <si>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</si>
  <si>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</si>
  <si>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</si>
  <si>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</si>
  <si>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</si>
  <si>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</si>
  <si>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</si>
  <si>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</si>
  <si>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</si>
  <si>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</si>
  <si>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</si>
  <si>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</si>
  <si>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</si>
  <si>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</si>
  <si>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</si>
  <si>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</si>
  <si>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</si>
  <si>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</si>
  <si>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</si>
  <si>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</si>
  <si>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</si>
  <si>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</si>
  <si>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</si>
  <si>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</si>
  <si>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</si>
  <si>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</si>
  <si>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</si>
  <si>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</si>
  <si>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</si>
  <si>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</si>
  <si>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</si>
  <si>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</si>
  <si>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</si>
  <si>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</si>
  <si>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</si>
  <si>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</si>
  <si>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</si>
  <si>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</si>
  <si>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</si>
  <si>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</si>
  <si>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</si>
  <si>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</si>
  <si>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</si>
  <si>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</si>
  <si>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</si>
  <si>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</si>
  <si>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</si>
  <si>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</si>
  <si>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</si>
  <si>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</si>
  <si>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</si>
  <si>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</si>
  <si>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</si>
  <si>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</si>
  <si>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</si>
  <si>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</si>
  <si>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</si>
  <si>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</si>
  <si>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</si>
  <si>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</si>
  <si>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</si>
  <si>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</si>
  <si>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</si>
  <si>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</si>
  <si>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</si>
  <si>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</si>
  <si>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</si>
  <si>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</si>
  <si>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</si>
  <si>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</si>
  <si>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</si>
  <si>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</si>
  <si>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</si>
  <si>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</si>
  <si>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</si>
  <si>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</si>
  <si>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</si>
  <si>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</si>
  <si>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</si>
  <si>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</si>
  <si>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</si>
  <si>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</si>
  <si>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</si>
  <si>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</si>
  <si>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</si>
  <si>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</si>
  <si>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</si>
  <si>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</si>
  <si>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</si>
  <si>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</si>
  <si>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</si>
  <si>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</si>
  <si>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</si>
  <si>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</si>
  <si>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</si>
  <si>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</si>
  <si>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</si>
  <si>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</si>
  <si>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</si>
  <si>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</si>
  <si>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</si>
  <si>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</si>
  <si>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</si>
  <si>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</si>
  <si>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</si>
  <si>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</si>
  <si>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</si>
  <si>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</si>
  <si>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</si>
  <si>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</si>
  <si>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</si>
  <si>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</si>
  <si>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</si>
  <si>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</si>
  <si>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</si>
  <si>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</si>
  <si>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</si>
  <si>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</si>
  <si>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</si>
  <si>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</si>
  <si>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</si>
  <si>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</si>
  <si>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</si>
  <si>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</si>
  <si>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</si>
  <si>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</si>
  <si>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</si>
  <si>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</si>
  <si>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</si>
  <si>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</si>
  <si>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</si>
  <si>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</si>
  <si>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</si>
  <si>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</si>
  <si>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</si>
  <si>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</si>
  <si>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</si>
  <si>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</si>
  <si>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</si>
  <si>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</si>
  <si>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</si>
  <si>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</si>
  <si>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</si>
  <si>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</si>
  <si>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</si>
  <si>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</si>
  <si>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</si>
  <si>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</si>
  <si>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</si>
  <si>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</si>
  <si>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</si>
  <si>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</si>
  <si>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</si>
  <si>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</si>
  <si>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</si>
  <si>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</si>
  <si>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</si>
  <si>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</si>
  <si>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</si>
  <si>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</si>
  <si>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</si>
  <si>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</si>
  <si>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</si>
  <si>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</si>
  <si>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</si>
  <si>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</si>
  <si>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</si>
  <si>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</si>
  <si>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</si>
  <si>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</si>
  <si>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</si>
  <si>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</si>
  <si>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</si>
  <si>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</si>
  <si>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</si>
  <si>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</si>
  <si>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</si>
  <si>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</si>
  <si>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</si>
  <si>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</si>
  <si>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</si>
  <si>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</si>
  <si>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</si>
  <si>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</si>
  <si>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</si>
  <si>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</si>
  <si>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</si>
  <si>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</si>
  <si>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</si>
  <si>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</si>
  <si>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</si>
  <si>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</si>
  <si>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</si>
  <si>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</si>
  <si>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</si>
  <si>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</si>
  <si>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</si>
  <si>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</si>
  <si>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</si>
  <si>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</si>
  <si>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</si>
  <si>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</si>
  <si>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</si>
  <si>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</si>
  <si>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</si>
  <si>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</si>
  <si>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</si>
  <si>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</si>
  <si>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</si>
  <si>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</si>
  <si>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</si>
  <si>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</si>
  <si>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</si>
  <si>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</si>
  <si>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</si>
  <si>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</si>
  <si>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</si>
  <si>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</si>
  <si>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</si>
  <si>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</si>
  <si>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</si>
  <si>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</si>
  <si>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</si>
  <si>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</si>
  <si>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</si>
  <si>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</si>
  <si>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</si>
  <si>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</si>
  <si>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</si>
  <si>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</si>
  <si>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</si>
  <si>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</si>
  <si>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</si>
  <si>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</si>
  <si>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</si>
  <si>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</si>
  <si>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</si>
  <si>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</si>
  <si>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</si>
  <si>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</si>
  <si>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</si>
  <si>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</si>
  <si>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</si>
  <si>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</si>
  <si>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</si>
  <si>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</si>
  <si>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</si>
  <si>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</si>
  <si>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</si>
  <si>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</si>
  <si>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</si>
  <si>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</si>
  <si>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</si>
  <si>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</si>
  <si>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</si>
  <si>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</si>
  <si>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</si>
  <si>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</si>
  <si>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</si>
  <si>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</si>
  <si>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</si>
  <si>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</si>
  <si>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</si>
  <si>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</si>
  <si>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</si>
  <si>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</si>
  <si>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</si>
  <si>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</si>
  <si>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</si>
  <si>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</si>
  <si>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</si>
  <si>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</si>
  <si>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</si>
  <si>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</si>
  <si>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</si>
  <si>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</si>
  <si>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</si>
  <si>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</si>
  <si>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</si>
  <si>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</si>
  <si>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</si>
  <si>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</si>
  <si>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</si>
  <si>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</si>
  <si>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</si>
  <si>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</si>
  <si>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</si>
  <si>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</si>
  <si>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</si>
  <si>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</si>
  <si>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</si>
  <si>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</si>
  <si>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</si>
  <si>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</si>
  <si>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</si>
  <si>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</si>
  <si>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</si>
  <si>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</si>
  <si>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</si>
  <si>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</si>
  <si>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</si>
  <si>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</si>
  <si>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</si>
  <si>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</si>
  <si>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</si>
  <si>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</si>
  <si>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</si>
  <si>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</si>
  <si>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</si>
  <si>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</si>
  <si>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</si>
  <si>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</si>
  <si>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</si>
  <si>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</si>
  <si>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</si>
  <si>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</si>
  <si>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</si>
  <si>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</si>
  <si>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</si>
  <si>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</si>
  <si>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</si>
  <si>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</si>
  <si>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</si>
  <si>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</si>
  <si>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</si>
  <si>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</si>
  <si>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</si>
  <si>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</si>
  <si>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</si>
  <si>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</si>
  <si>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</si>
  <si>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</si>
  <si>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</si>
  <si>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</si>
  <si>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</si>
  <si>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</si>
  <si>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</si>
  <si>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</si>
  <si>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</si>
  <si>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</si>
  <si>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</si>
  <si>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</si>
  <si>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</si>
  <si>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</si>
  <si>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</si>
  <si>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</si>
  <si>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</si>
  <si>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</si>
  <si>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</si>
  <si>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</si>
  <si>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</si>
  <si>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</si>
  <si>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</si>
  <si>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</si>
  <si>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</si>
  <si>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</si>
  <si>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</si>
  <si>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</si>
  <si>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</si>
  <si>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</si>
  <si>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</si>
  <si>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</si>
  <si>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</si>
  <si>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</si>
  <si>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</si>
  <si>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</si>
  <si>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</si>
  <si>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</si>
  <si>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</si>
  <si>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</si>
  <si>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</si>
  <si>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</si>
  <si>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</si>
  <si>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</si>
  <si>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</si>
  <si>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</si>
  <si>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</si>
  <si>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</si>
  <si>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</si>
  <si>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</si>
  <si>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</si>
  <si>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</si>
  <si>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</si>
  <si>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</si>
  <si>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</si>
  <si>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</si>
  <si>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</si>
  <si>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</si>
  <si>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</si>
  <si>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</si>
  <si>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</si>
  <si>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</si>
  <si>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</si>
  <si>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</si>
  <si>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</si>
  <si>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</si>
  <si>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</si>
  <si>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</si>
  <si>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</si>
  <si>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</si>
  <si>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</si>
  <si>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</si>
  <si>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</si>
  <si>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</si>
  <si>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</si>
  <si>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</si>
  <si>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</si>
  <si>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</si>
  <si>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</si>
  <si>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</si>
  <si>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</si>
  <si>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</si>
  <si>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</si>
  <si>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</si>
  <si>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</si>
  <si>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</si>
  <si>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</si>
  <si>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</si>
  <si>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</si>
  <si>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</si>
  <si>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</si>
  <si>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</si>
  <si>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</si>
  <si>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</si>
  <si>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</si>
  <si>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</si>
  <si>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</si>
  <si>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</si>
  <si>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</si>
  <si>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</si>
  <si>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</si>
  <si>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</si>
  <si>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</si>
  <si>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</si>
  <si>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</si>
  <si>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</si>
  <si>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</si>
  <si>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</si>
  <si>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</si>
  <si>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</si>
  <si>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</si>
  <si>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</si>
  <si>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</si>
  <si>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</si>
  <si>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</si>
  <si>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</si>
  <si>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</si>
  <si>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</si>
  <si>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</si>
  <si>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</si>
  <si>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</si>
  <si>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</si>
  <si>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</si>
  <si>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</si>
  <si>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</si>
  <si>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</si>
  <si>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</si>
  <si>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</si>
  <si>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</si>
  <si>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</si>
  <si>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</si>
  <si>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</si>
  <si>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</si>
  <si>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</si>
  <si>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</si>
  <si>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</si>
  <si>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</si>
  <si>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</si>
  <si>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</si>
  <si>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</si>
  <si>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</si>
  <si>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</si>
  <si>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</si>
  <si>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</si>
  <si>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</si>
  <si>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</si>
  <si>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</si>
  <si>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</si>
  <si>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</si>
  <si>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</si>
  <si>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</si>
  <si>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</si>
  <si>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</si>
  <si>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</si>
  <si>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</si>
  <si>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</si>
  <si>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</si>
  <si>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</si>
  <si>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</si>
  <si>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</si>
  <si>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</si>
  <si>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</si>
  <si>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</si>
  <si>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</si>
  <si>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</si>
  <si>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</si>
  <si>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</si>
  <si>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</si>
  <si>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</si>
  <si>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</si>
  <si>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</si>
  <si>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</si>
  <si>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</si>
  <si>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</si>
  <si>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</si>
  <si>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</si>
  <si>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</si>
  <si>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</si>
  <si>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</si>
  <si>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</si>
  <si>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</si>
  <si>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</si>
  <si>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</si>
  <si>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</si>
  <si>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</si>
  <si>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</si>
  <si>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</si>
  <si>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</si>
  <si>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</si>
  <si>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</si>
  <si>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</si>
  <si>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</si>
  <si>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</si>
  <si>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</si>
  <si>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</si>
  <si>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</si>
  <si>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</si>
  <si>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</si>
  <si>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</si>
  <si>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</si>
  <si>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</si>
  <si>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</si>
  <si>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</si>
  <si>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</si>
  <si>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</si>
  <si>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</si>
  <si>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</si>
  <si>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</si>
  <si>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</si>
  <si>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</si>
  <si>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</si>
  <si>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</si>
  <si>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</si>
  <si>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</si>
  <si>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</si>
  <si>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</si>
  <si>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</si>
  <si>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</si>
  <si>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</si>
  <si>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</si>
  <si>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</si>
  <si>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</si>
  <si>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</si>
  <si>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</si>
  <si>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</si>
  <si>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</si>
  <si>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</si>
  <si>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</si>
  <si>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</si>
  <si>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</si>
  <si>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</si>
  <si>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</si>
  <si>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</si>
  <si>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</si>
  <si>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</si>
  <si>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</si>
  <si>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</si>
  <si>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</si>
  <si>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</si>
  <si>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</si>
  <si>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</si>
  <si>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</si>
  <si>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</si>
  <si>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</si>
  <si>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</si>
  <si>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</si>
  <si>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</si>
  <si>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</si>
  <si>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</si>
  <si>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</si>
  <si>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</si>
  <si>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</si>
  <si>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</si>
  <si>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</si>
  <si>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</si>
  <si>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</si>
  <si>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</si>
  <si>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</si>
  <si>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</si>
  <si>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</si>
  <si>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</si>
  <si>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</si>
  <si>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</si>
  <si>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</si>
  <si>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</si>
  <si>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</si>
  <si>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</si>
  <si>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</si>
  <si>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</si>
  <si>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</si>
  <si>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</si>
  <si>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</si>
  <si>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</si>
  <si>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</si>
  <si>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</si>
  <si>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</si>
  <si>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</si>
  <si>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</si>
  <si>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</si>
  <si>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</si>
  <si>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</si>
  <si>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</si>
  <si>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</si>
  <si>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</si>
  <si>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</si>
  <si>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</si>
  <si>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</si>
  <si>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</si>
  <si>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</si>
  <si>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</si>
  <si>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</si>
  <si>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</si>
  <si>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</si>
  <si>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</si>
  <si>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</si>
  <si>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</si>
  <si>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</si>
  <si>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</si>
  <si>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</si>
  <si>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</si>
  <si>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</si>
  <si>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</si>
  <si>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</si>
  <si>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</si>
  <si>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</si>
  <si>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</si>
  <si>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</si>
  <si>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</si>
  <si>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</si>
  <si>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</si>
  <si>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</si>
  <si>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</si>
  <si>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</si>
  <si>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</si>
  <si>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</si>
  <si>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</si>
  <si>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</si>
  <si>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</si>
  <si>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</si>
  <si>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</si>
  <si>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</si>
  <si>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</si>
  <si>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</si>
  <si>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</si>
  <si>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</si>
  <si>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</si>
  <si>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</si>
  <si>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</si>
  <si>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</si>
  <si>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</si>
  <si>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</si>
  <si>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</si>
  <si>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</si>
  <si>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</si>
  <si>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</si>
  <si>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</si>
  <si>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</si>
  <si>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</si>
  <si>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</si>
  <si>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</si>
  <si>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</si>
  <si>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</si>
  <si>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</si>
  <si>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</si>
  <si>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</si>
  <si>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</si>
  <si>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</si>
  <si>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</si>
  <si>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</si>
  <si>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</si>
  <si>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</si>
  <si>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</si>
  <si>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</si>
  <si>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</si>
  <si>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</si>
  <si>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</si>
  <si>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</si>
  <si>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</si>
  <si>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</si>
  <si>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</si>
  <si>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</si>
  <si>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</si>
  <si>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</si>
  <si>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</si>
  <si>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</si>
  <si>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</si>
  <si>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</si>
  <si>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</si>
  <si>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</si>
  <si>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</si>
  <si>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</si>
  <si>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</si>
  <si>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</si>
  <si>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</si>
  <si>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</si>
  <si>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</si>
  <si>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</si>
  <si>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</si>
  <si>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</si>
  <si>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</si>
  <si>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</si>
  <si>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</si>
  <si>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</si>
  <si>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</si>
  <si>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</si>
  <si>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</si>
  <si>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</si>
  <si>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</si>
  <si>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</si>
  <si>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</si>
  <si>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</si>
  <si>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</si>
  <si>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</si>
  <si>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</si>
  <si>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</si>
  <si>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</si>
  <si>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</si>
  <si>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</si>
  <si>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</si>
  <si>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</si>
  <si>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</si>
  <si>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</si>
  <si>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</si>
  <si>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</si>
  <si>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</si>
  <si>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</si>
  <si>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</si>
  <si>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</si>
  <si>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</si>
  <si>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</si>
  <si>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</si>
  <si>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</si>
  <si>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</si>
  <si>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</si>
  <si>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</si>
  <si>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</si>
  <si>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</si>
  <si>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</si>
  <si>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</si>
  <si>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</si>
  <si>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</si>
  <si>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</si>
  <si>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</si>
  <si>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</si>
  <si>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</si>
  <si>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</si>
  <si>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</si>
  <si>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</si>
  <si>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</si>
  <si>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</si>
  <si>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</si>
  <si>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</si>
  <si>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</si>
  <si>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</si>
  <si>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</si>
  <si>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</si>
  <si>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</si>
  <si>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</si>
  <si>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</si>
  <si>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</si>
  <si>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</si>
  <si>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</si>
  <si>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</si>
  <si>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</si>
  <si>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</si>
  <si>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</si>
  <si>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</si>
  <si>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</si>
  <si>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</si>
  <si>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</si>
  <si>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</si>
  <si>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</si>
  <si>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</si>
  <si>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</si>
  <si>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</si>
  <si>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</si>
  <si>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</si>
  <si>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</si>
  <si>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</si>
  <si>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</si>
  <si>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</si>
  <si>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</si>
  <si>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</si>
  <si>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</si>
  <si>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</si>
  <si>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</si>
  <si>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</si>
  <si>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</si>
  <si>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</si>
  <si>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</si>
  <si>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</si>
  <si>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</si>
  <si>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</si>
  <si>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</si>
  <si>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</si>
  <si>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</si>
  <si>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</si>
  <si>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</si>
  <si>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</si>
  <si>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</si>
  <si>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</si>
  <si>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</si>
  <si>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</si>
  <si>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</si>
  <si>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</si>
  <si>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</si>
  <si>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</si>
  <si>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</si>
  <si>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</si>
  <si>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</si>
  <si>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</si>
  <si>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</si>
  <si>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</si>
  <si>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</si>
  <si>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</si>
  <si>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</si>
  <si>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</si>
  <si>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</si>
  <si>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</si>
  <si>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</si>
  <si>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</si>
  <si>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</si>
  <si>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</si>
  <si>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</si>
  <si>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</si>
  <si>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</si>
  <si>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</si>
  <si>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</si>
  <si>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</si>
  <si>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</si>
  <si>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</si>
  <si>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</si>
  <si>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</si>
  <si>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</si>
  <si>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</si>
  <si>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</si>
  <si>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</si>
  <si>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</si>
  <si>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</si>
  <si>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</si>
  <si>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</si>
  <si>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</si>
  <si>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</si>
  <si>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</si>
  <si>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</si>
  <si>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</si>
  <si>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</si>
  <si>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</si>
  <si>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</si>
  <si>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</si>
  <si>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</si>
  <si>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</si>
  <si>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</si>
  <si>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</si>
  <si>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</si>
  <si>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</si>
  <si>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</si>
  <si>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</si>
  <si>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</si>
  <si>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</si>
  <si>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</si>
  <si>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</si>
  <si>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</si>
  <si>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</si>
  <si>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</si>
  <si>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</si>
  <si>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</si>
  <si>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</si>
  <si>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</si>
  <si>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</si>
  <si>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</si>
  <si>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</si>
  <si>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</si>
  <si>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</si>
  <si>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</si>
  <si>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</si>
  <si>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</si>
  <si>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</si>
  <si>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</si>
  <si>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</si>
  <si>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</si>
  <si>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</si>
  <si>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</si>
  <si>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</si>
  <si>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</si>
  <si>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</si>
  <si>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</si>
  <si>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</si>
  <si>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</si>
  <si>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</si>
  <si>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</si>
  <si>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</si>
  <si>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</si>
  <si>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</si>
  <si>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</si>
  <si>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</si>
  <si>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</si>
  <si>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</si>
  <si>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</si>
  <si>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</si>
  <si>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</si>
  <si>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</si>
  <si>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</si>
  <si>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</si>
  <si>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</si>
  <si>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</si>
  <si>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</si>
  <si>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</si>
  <si>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</si>
  <si>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</si>
  <si>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</si>
  <si>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</si>
  <si>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</si>
  <si>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</si>
  <si>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</si>
  <si>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</si>
  <si>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</si>
  <si>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</si>
  <si>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</si>
  <si>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</si>
  <si>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</si>
  <si>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</si>
  <si>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</si>
  <si>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</si>
  <si>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</si>
  <si>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</si>
  <si>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</si>
  <si>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</si>
  <si>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</si>
  <si>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</si>
  <si>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</si>
  <si>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</si>
  <si>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</si>
  <si>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</si>
  <si>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</si>
  <si>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</si>
  <si>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</si>
  <si>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</si>
  <si>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</si>
  <si>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</si>
  <si>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</si>
  <si>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</si>
  <si>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</si>
  <si>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</si>
  <si>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</si>
  <si>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</si>
  <si>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</si>
  <si>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</si>
  <si>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</si>
  <si>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</si>
  <si>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</si>
  <si>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</si>
  <si>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</si>
  <si>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</si>
  <si>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</si>
  <si>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</si>
  <si>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</si>
  <si>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</si>
  <si>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</si>
  <si>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</si>
  <si>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</si>
  <si>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</si>
  <si>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</si>
  <si>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</si>
  <si>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</si>
  <si>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</si>
  <si>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</si>
  <si>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</si>
  <si>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</si>
  <si>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</si>
  <si>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</si>
  <si>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</si>
  <si>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</si>
  <si>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</si>
  <si>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</si>
  <si>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</si>
  <si>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</si>
  <si>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</si>
  <si>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</si>
  <si>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</si>
  <si>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</si>
  <si>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</si>
  <si>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</si>
  <si>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</si>
  <si>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</si>
  <si>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</si>
  <si>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</si>
  <si>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</si>
  <si>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</si>
  <si>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</si>
  <si>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</si>
  <si>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</si>
  <si>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</si>
  <si>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</si>
  <si>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</si>
  <si>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</si>
  <si>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</si>
  <si>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</si>
  <si>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</si>
  <si>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</si>
  <si>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</si>
  <si>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</si>
  <si>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</si>
  <si>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</si>
  <si>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</si>
  <si>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</si>
  <si>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</si>
  <si>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</si>
  <si>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</si>
  <si>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</si>
  <si>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</si>
  <si>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</si>
  <si>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</si>
  <si>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</si>
  <si>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</si>
  <si>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</si>
  <si>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</si>
  <si>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</si>
  <si>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</si>
  <si>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</si>
  <si>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</si>
  <si>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</si>
  <si>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</si>
  <si>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</si>
  <si>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</si>
  <si>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</si>
  <si>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</si>
  <si>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</si>
  <si>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</si>
  <si>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</si>
  <si>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</si>
  <si>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</si>
  <si>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</si>
  <si>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</si>
  <si>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</si>
  <si>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</si>
  <si>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</si>
  <si>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</si>
  <si>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</si>
  <si>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</si>
  <si>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</si>
  <si>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</si>
  <si>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</si>
  <si>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</si>
  <si>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</si>
  <si>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</si>
  <si>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</si>
  <si>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</si>
  <si>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</si>
  <si>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</si>
  <si>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</si>
  <si>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</si>
  <si>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</si>
  <si>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</si>
  <si>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</si>
  <si>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</si>
  <si>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</si>
  <si>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</si>
  <si>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</si>
  <si>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</si>
  <si>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</si>
  <si>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</si>
  <si>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</si>
  <si>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</si>
  <si>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</si>
  <si>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</si>
  <si>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</si>
  <si>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</si>
  <si>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</si>
  <si>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</si>
  <si>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</si>
  <si>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</si>
  <si>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</si>
  <si>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</si>
  <si>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</si>
  <si>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</si>
  <si>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</si>
  <si>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</si>
  <si>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</si>
  <si>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</si>
  <si>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</si>
  <si>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</si>
  <si>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</si>
  <si>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</si>
  <si>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</si>
  <si>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</si>
  <si>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</si>
  <si>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</si>
  <si>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</si>
  <si>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</si>
  <si>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</si>
  <si>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</si>
  <si>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</si>
  <si>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</si>
  <si>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</si>
  <si>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</si>
  <si>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</si>
  <si>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</si>
  <si>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</si>
  <si>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</si>
  <si>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</si>
  <si>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</si>
  <si>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</si>
  <si>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</si>
  <si>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</si>
  <si>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</si>
  <si>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</si>
  <si>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</si>
  <si>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</si>
  <si>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</si>
  <si>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</si>
  <si>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</si>
  <si>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</si>
  <si>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</si>
  <si>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</si>
  <si>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</si>
  <si>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</si>
  <si>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</si>
  <si>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</si>
  <si>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</si>
  <si>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</si>
  <si>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</si>
  <si>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</si>
  <si>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</si>
  <si>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</si>
  <si>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</si>
  <si>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</si>
  <si>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</si>
  <si>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</si>
  <si>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</si>
  <si>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</si>
  <si>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</si>
  <si>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</si>
  <si>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</si>
  <si>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</si>
  <si>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</si>
  <si>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</si>
  <si>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</si>
  <si>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</si>
  <si>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</si>
  <si>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</si>
  <si>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</si>
  <si>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</si>
  <si>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</si>
  <si>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</si>
  <si>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</si>
  <si>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</si>
  <si>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</si>
  <si>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</si>
  <si>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</si>
  <si>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</si>
  <si>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</si>
  <si>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</si>
  <si>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</si>
  <si>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</si>
  <si>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</si>
  <si>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</si>
  <si>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</si>
  <si>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</si>
  <si>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</si>
  <si>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</si>
  <si>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</si>
  <si>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</si>
  <si>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</si>
  <si>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</si>
  <si>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</si>
  <si>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</si>
  <si>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</si>
  <si>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</si>
  <si>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</si>
  <si>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</si>
  <si>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</si>
  <si>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</si>
  <si>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</si>
  <si>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</si>
  <si>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</si>
  <si>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</si>
  <si>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</si>
  <si>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</si>
  <si>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</si>
  <si>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</si>
  <si>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</si>
  <si>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</si>
  <si>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</si>
  <si>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</si>
  <si>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</si>
  <si>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</si>
  <si>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</si>
  <si>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</si>
  <si>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</si>
  <si>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</si>
  <si>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</si>
  <si>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</si>
  <si>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</si>
  <si>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</si>
  <si>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</si>
  <si>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</si>
  <si>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</si>
  <si>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</si>
  <si>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</si>
  <si>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</si>
  <si>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</si>
  <si>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</si>
  <si>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</si>
  <si>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</si>
  <si>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</si>
  <si>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</si>
  <si>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</si>
  <si>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</si>
  <si>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</si>
  <si>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</si>
  <si>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</si>
  <si>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</si>
  <si>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</si>
  <si>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</si>
  <si>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</si>
  <si>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</si>
  <si>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</si>
  <si>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</si>
  <si>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</si>
  <si>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</si>
  <si>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</si>
  <si>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</si>
  <si>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</si>
  <si>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</si>
  <si>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</si>
  <si>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</si>
  <si>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</si>
  <si>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</si>
  <si>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</si>
  <si>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</si>
  <si>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</si>
  <si>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</si>
  <si>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</si>
  <si>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</si>
  <si>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</si>
  <si>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</si>
  <si>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</si>
  <si>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</si>
  <si>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</si>
  <si>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</si>
  <si>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</si>
  <si>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</si>
  <si>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</si>
  <si>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</si>
  <si>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</si>
  <si>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</si>
  <si>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</si>
  <si>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</si>
  <si>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</si>
  <si>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</si>
  <si>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</si>
  <si>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</si>
  <si>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</si>
  <si>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</si>
  <si>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</si>
  <si>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</si>
  <si>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</si>
  <si>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</si>
  <si>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</si>
  <si>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</si>
  <si>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</si>
  <si>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</si>
  <si>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</si>
  <si>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</si>
  <si>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</si>
  <si>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</si>
  <si>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</si>
  <si>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</si>
  <si>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</si>
  <si>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</si>
  <si>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</si>
  <si>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</si>
  <si>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</si>
  <si>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</si>
  <si>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</si>
  <si>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</si>
  <si>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</si>
  <si>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</si>
  <si>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</si>
  <si>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</si>
  <si>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</si>
  <si>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</si>
  <si>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</si>
  <si>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</si>
  <si>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</si>
  <si>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</si>
  <si>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</si>
  <si>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</si>
  <si>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</si>
  <si>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</si>
  <si>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</si>
  <si>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</si>
  <si>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</si>
  <si>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</si>
  <si>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</si>
  <si>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</si>
  <si>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</si>
  <si>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</si>
  <si>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</si>
  <si>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</si>
  <si>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</si>
  <si>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</si>
  <si>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</si>
  <si>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</si>
  <si>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</si>
  <si>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</si>
  <si>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</si>
  <si>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</si>
  <si>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</si>
  <si>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</si>
  <si>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</si>
  <si>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</si>
  <si>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</si>
  <si>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</si>
  <si>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</si>
  <si>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</si>
  <si>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</si>
  <si>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</si>
  <si>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</si>
  <si>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</si>
  <si>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</si>
  <si>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</si>
  <si>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</si>
  <si>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</si>
  <si>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</si>
  <si>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</si>
  <si>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</si>
  <si>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</si>
  <si>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</si>
  <si>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</si>
  <si>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</si>
  <si>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</si>
  <si>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</si>
  <si>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</si>
  <si>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</si>
  <si>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</si>
  <si>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</si>
  <si>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</si>
  <si>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</si>
  <si>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</si>
  <si>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</si>
  <si>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</si>
  <si>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</si>
  <si>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</si>
  <si>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</si>
  <si>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</si>
  <si>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</si>
  <si>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</si>
  <si>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</si>
  <si>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</si>
  <si>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</si>
  <si>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</si>
  <si>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</si>
  <si>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</si>
  <si>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</si>
  <si>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</si>
  <si>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</si>
  <si>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</si>
  <si>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</si>
  <si>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</si>
  <si>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</si>
  <si>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</si>
  <si>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</si>
  <si>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</si>
  <si>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</si>
  <si>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</si>
  <si>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</si>
  <si>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</si>
  <si>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</si>
  <si>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</si>
  <si>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</si>
  <si>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</si>
  <si>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</si>
  <si>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</si>
  <si>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</si>
  <si>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</si>
  <si>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</si>
  <si>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</si>
  <si>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</si>
  <si>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</si>
  <si>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</si>
  <si>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</si>
  <si>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</si>
  <si>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</si>
  <si>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</si>
  <si>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</si>
  <si>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</si>
  <si>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</si>
  <si>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</si>
  <si>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</si>
  <si>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</si>
  <si>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</si>
  <si>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</si>
  <si>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</si>
  <si>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</si>
  <si>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</si>
  <si>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</si>
  <si>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</si>
  <si>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</si>
  <si>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</si>
  <si>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</si>
  <si>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</si>
  <si>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</si>
  <si>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</si>
  <si>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</si>
  <si>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</si>
  <si>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</si>
  <si>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</si>
  <si>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</si>
  <si>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</si>
  <si>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</si>
  <si>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</si>
  <si>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</si>
  <si>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</si>
  <si>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</si>
  <si>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</si>
  <si>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</si>
  <si>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</si>
  <si>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</si>
  <si>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</si>
  <si>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</si>
  <si>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</si>
  <si>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</si>
  <si>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</si>
  <si>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</si>
  <si>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</si>
  <si>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</si>
  <si>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</si>
  <si>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</si>
  <si>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</si>
  <si>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</si>
  <si>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</si>
  <si>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</si>
  <si>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</si>
  <si>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</si>
  <si>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</si>
  <si>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</si>
  <si>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</si>
  <si>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</si>
  <si>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</si>
  <si>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</si>
  <si>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</si>
  <si>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</si>
  <si>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</si>
  <si>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</si>
  <si>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</si>
  <si>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</si>
  <si>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</si>
  <si>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</si>
  <si>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</si>
  <si>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</si>
  <si>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</si>
  <si>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</si>
  <si>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</si>
  <si>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</si>
  <si>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</si>
  <si>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</si>
  <si>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</si>
  <si>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</si>
  <si>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</si>
  <si>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</si>
  <si>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</si>
  <si>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</si>
  <si>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</si>
  <si>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</si>
  <si>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</si>
  <si>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</si>
  <si>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</si>
  <si>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</si>
  <si>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</si>
  <si>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</si>
  <si>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</si>
  <si>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</si>
  <si>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</si>
  <si>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</si>
  <si>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</si>
  <si>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</si>
  <si>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</si>
  <si>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</si>
  <si>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</si>
  <si>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</si>
  <si>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</si>
  <si>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</si>
  <si>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</si>
  <si>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</si>
  <si>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</si>
  <si>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</si>
  <si>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</si>
  <si>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</si>
  <si>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</si>
  <si>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</si>
  <si>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</si>
  <si>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</si>
  <si>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</si>
  <si>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</si>
  <si>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</si>
  <si>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</si>
  <si>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</si>
  <si>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</si>
  <si>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</si>
  <si>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</si>
  <si>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</si>
  <si>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</si>
  <si>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</si>
  <si>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</si>
  <si>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</si>
  <si>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</si>
  <si>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</si>
  <si>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</si>
  <si>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</si>
  <si>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</si>
  <si>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</si>
  <si>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</si>
  <si>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</si>
  <si>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</si>
  <si>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</si>
  <si>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</si>
  <si>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</si>
  <si>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</si>
  <si>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</si>
  <si>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</si>
  <si>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</si>
  <si>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</si>
  <si>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</si>
  <si>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</si>
  <si>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</si>
  <si>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</si>
  <si>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</si>
  <si>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</si>
  <si>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</si>
  <si>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</si>
  <si>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</si>
  <si>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</si>
  <si>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</si>
  <si>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</si>
  <si>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</si>
  <si>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</si>
  <si>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</si>
  <si>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</si>
  <si>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</si>
  <si>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</si>
  <si>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</si>
  <si>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</si>
  <si>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</si>
  <si>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</si>
  <si>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</si>
  <si>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</si>
  <si>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</si>
  <si>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</si>
  <si>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</si>
  <si>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</si>
  <si>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</si>
  <si>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</si>
  <si>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</si>
  <si>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</si>
  <si>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</si>
  <si>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</si>
  <si>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</si>
  <si>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</si>
  <si>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</si>
  <si>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</si>
  <si>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</si>
  <si>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</si>
  <si>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</si>
  <si>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</si>
  <si>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</si>
  <si>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</si>
  <si>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</si>
  <si>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</si>
  <si>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</si>
  <si>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</si>
  <si>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</si>
  <si>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</si>
  <si>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</si>
  <si>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</si>
  <si>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</si>
  <si>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</si>
  <si>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</si>
  <si>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</si>
  <si>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</si>
  <si>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</si>
  <si>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</si>
  <si>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</si>
  <si>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</si>
  <si>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</si>
  <si>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</si>
  <si>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</si>
  <si>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</si>
  <si>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</si>
  <si>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</si>
  <si>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</si>
  <si>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</si>
  <si>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</si>
  <si>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</si>
  <si>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</si>
  <si>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</si>
  <si>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</si>
  <si>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</si>
  <si>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</si>
  <si>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</si>
  <si>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</si>
  <si>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</si>
  <si>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</si>
  <si>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</si>
  <si>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</si>
  <si>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</si>
  <si>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</si>
  <si>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</si>
  <si>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</si>
  <si>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</si>
  <si>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</si>
  <si>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</si>
  <si>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</si>
  <si>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</si>
  <si>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</si>
  <si>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</si>
  <si>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</si>
  <si>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</si>
  <si>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</si>
  <si>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</si>
  <si>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</si>
  <si>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</si>
  <si>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</si>
  <si>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</si>
  <si>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</si>
  <si>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</si>
  <si>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</si>
  <si>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</si>
  <si>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</si>
  <si>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</si>
  <si>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</si>
  <si>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</si>
  <si>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</si>
  <si>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</si>
  <si>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</si>
  <si>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</si>
  <si>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</si>
  <si>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</si>
  <si>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</si>
  <si>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</si>
  <si>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</si>
  <si>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</si>
  <si>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</si>
  <si>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</si>
  <si>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</si>
  <si>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</si>
  <si>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</si>
  <si>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</si>
  <si>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</si>
  <si>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</si>
  <si>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</si>
  <si>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</si>
  <si>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</si>
  <si>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</si>
  <si>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</si>
  <si>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</si>
  <si>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</si>
  <si>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</si>
  <si>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</si>
  <si>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</si>
  <si>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</si>
  <si>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</si>
  <si>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</si>
  <si>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</si>
  <si>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</si>
  <si>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</si>
  <si>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</si>
  <si>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</si>
  <si>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</si>
  <si>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</si>
  <si>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</si>
  <si>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</si>
  <si>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</si>
  <si>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</si>
  <si>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</si>
  <si>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</si>
  <si>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</si>
  <si>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</si>
  <si>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</si>
  <si>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</si>
  <si>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</si>
  <si>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</si>
  <si>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</si>
  <si>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</si>
  <si>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</si>
  <si>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</si>
  <si>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</si>
  <si>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</si>
  <si>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</si>
  <si>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</si>
  <si>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</si>
  <si>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</si>
  <si>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</si>
  <si>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</si>
  <si>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</si>
  <si>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</si>
  <si>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</si>
  <si>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</si>
  <si>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</si>
  <si>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</si>
  <si>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</si>
  <si>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</si>
  <si>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</si>
  <si>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</si>
  <si>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</si>
  <si>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</si>
  <si>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</si>
  <si>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</si>
  <si>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</si>
  <si>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</si>
  <si>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</si>
  <si>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</si>
  <si>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</si>
  <si>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</si>
  <si>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</si>
  <si>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</si>
  <si>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</si>
  <si>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</si>
  <si>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</si>
  <si>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</si>
  <si>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</si>
  <si>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</si>
  <si>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</si>
  <si>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</si>
  <si>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</si>
  <si>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</si>
  <si>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</si>
  <si>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</si>
  <si>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</si>
  <si>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</si>
  <si>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</si>
  <si>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</si>
  <si>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</si>
  <si>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</si>
  <si>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</si>
  <si>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</si>
  <si>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</si>
  <si>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</si>
  <si>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</si>
  <si>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</si>
  <si>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</si>
  <si>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</si>
  <si>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</si>
  <si>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</si>
  <si>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</si>
  <si>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</si>
  <si>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</si>
  <si>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</si>
  <si>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</si>
  <si>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</si>
  <si>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</si>
  <si>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</si>
  <si>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</si>
  <si>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</si>
  <si>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</si>
  <si>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</si>
  <si>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</si>
  <si>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</si>
  <si>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</si>
  <si>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</si>
  <si>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</si>
  <si>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</si>
  <si>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</si>
  <si>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</si>
  <si>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</si>
  <si>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</si>
  <si>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</si>
  <si>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</si>
  <si>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</si>
  <si>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</si>
  <si>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</si>
  <si>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</si>
  <si>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</si>
  <si>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</si>
  <si>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</si>
  <si>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</si>
  <si>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</si>
  <si>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</si>
  <si>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</si>
  <si>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</si>
  <si>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</si>
  <si>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</si>
  <si>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</si>
  <si>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</si>
  <si>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</si>
  <si>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</si>
  <si>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</si>
  <si>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</si>
  <si>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</si>
  <si>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</si>
  <si>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</si>
  <si>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</si>
  <si>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</si>
  <si>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</si>
  <si>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</si>
  <si>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</si>
  <si>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</si>
  <si>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</si>
  <si>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</si>
  <si>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</si>
  <si>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</si>
  <si>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</si>
  <si>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</si>
  <si>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</si>
  <si>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</si>
  <si>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</si>
  <si>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</si>
  <si>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</si>
  <si>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</si>
  <si>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</si>
  <si>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</si>
  <si>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</si>
  <si>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</si>
  <si>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</si>
  <si>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</si>
  <si>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</si>
  <si>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</si>
  <si>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</si>
  <si>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</si>
  <si>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</si>
  <si>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</si>
  <si>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</si>
  <si>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</si>
  <si>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</si>
  <si>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</si>
  <si>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</si>
  <si>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</si>
  <si>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</si>
  <si>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</si>
  <si>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</si>
  <si>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</si>
  <si>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</si>
  <si>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</si>
  <si>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</si>
  <si>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</si>
  <si>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</si>
  <si>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</si>
  <si>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</si>
  <si>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</si>
  <si>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</si>
  <si>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</si>
  <si>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</si>
  <si>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</si>
  <si>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</si>
  <si>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</si>
  <si>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</si>
  <si>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</si>
  <si>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</si>
  <si>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</si>
  <si>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</si>
  <si>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</si>
  <si>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</si>
  <si>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</si>
  <si>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</si>
  <si>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</si>
  <si>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</si>
  <si>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</si>
  <si>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</si>
  <si>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</si>
  <si>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</si>
  <si>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</si>
  <si>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</si>
  <si>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</si>
  <si>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</si>
  <si>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</si>
  <si>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</si>
  <si>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</si>
  <si>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</si>
  <si>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</si>
  <si>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</si>
  <si>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</si>
  <si>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</si>
  <si>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</si>
  <si>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</si>
  <si>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</si>
  <si>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</si>
  <si>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</si>
  <si>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</si>
  <si>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</si>
  <si>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</si>
  <si>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</si>
  <si>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</si>
  <si>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</si>
  <si>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</si>
  <si>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</si>
  <si>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</si>
  <si>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</si>
  <si>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</si>
  <si>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</si>
  <si>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</si>
  <si>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</si>
  <si>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</si>
  <si>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</si>
  <si>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</si>
  <si>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</si>
  <si>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</si>
  <si>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</si>
  <si>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</si>
  <si>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</si>
  <si>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</si>
  <si>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</si>
  <si>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</si>
  <si>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</si>
  <si>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</si>
  <si>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</si>
  <si>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</si>
  <si>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</si>
  <si>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</si>
  <si>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</si>
  <si>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</si>
  <si>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</si>
  <si>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</si>
  <si>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</si>
  <si>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</si>
  <si>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</si>
  <si>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</si>
  <si>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</si>
  <si>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</si>
  <si>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</si>
  <si>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</si>
  <si>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</si>
  <si>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</si>
  <si>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</si>
  <si>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</si>
  <si>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</si>
  <si>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</si>
  <si>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</si>
  <si>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</si>
  <si>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</si>
  <si>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</si>
  <si>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</si>
  <si>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</si>
  <si>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</si>
  <si>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</si>
  <si>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</si>
  <si>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</si>
  <si>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</si>
  <si>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</si>
  <si>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</si>
  <si>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</si>
  <si>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</si>
  <si>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</si>
  <si>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</si>
  <si>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</si>
  <si>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</si>
  <si>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</si>
  <si>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</si>
  <si>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</si>
  <si>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</si>
  <si>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</si>
  <si>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</si>
  <si>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</si>
  <si>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</si>
  <si>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</si>
  <si>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</si>
  <si>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</si>
  <si>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</si>
  <si>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</si>
  <si>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</si>
  <si>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</si>
  <si>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</si>
  <si>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</si>
  <si>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</si>
  <si>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</si>
  <si>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</si>
  <si>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</si>
  <si>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</si>
  <si>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</si>
  <si>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</si>
  <si>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</si>
  <si>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</si>
  <si>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</si>
  <si>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</si>
  <si>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</si>
  <si>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</si>
  <si>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</si>
  <si>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</si>
  <si>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</si>
  <si>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</si>
  <si>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</si>
  <si>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</si>
  <si>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</si>
  <si>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</si>
  <si>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</si>
  <si>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</si>
  <si>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</si>
  <si>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</si>
  <si>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</si>
  <si>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</si>
  <si>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</si>
  <si>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</si>
  <si>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</si>
  <si>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</si>
  <si>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</si>
  <si>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</si>
  <si>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</si>
  <si>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</si>
  <si>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</si>
  <si>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</si>
  <si>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</si>
  <si>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</si>
  <si>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</si>
  <si>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</si>
  <si>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</si>
  <si>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</si>
  <si>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</si>
  <si>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</si>
  <si>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</si>
  <si>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</si>
  <si>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</si>
  <si>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</si>
  <si>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</si>
  <si>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</si>
  <si>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</si>
  <si>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</si>
  <si>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</si>
  <si>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</si>
  <si>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</si>
  <si>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</si>
  <si>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</si>
  <si>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</si>
  <si>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</si>
  <si>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</si>
  <si>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</si>
  <si>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</si>
  <si>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</si>
  <si>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</si>
  <si>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</si>
  <si>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</si>
  <si>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</si>
  <si>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</si>
  <si>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</si>
  <si>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</si>
  <si>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</si>
  <si>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</si>
  <si>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</si>
  <si>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</si>
  <si>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</si>
  <si>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</si>
  <si>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</si>
  <si>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</si>
  <si>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</si>
  <si>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</si>
  <si>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</si>
  <si>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</si>
  <si>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</si>
  <si>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</si>
  <si>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</si>
  <si>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</si>
  <si>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</si>
  <si>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</si>
  <si>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</si>
  <si>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</si>
  <si>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</si>
  <si>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</si>
  <si>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</si>
  <si>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</si>
  <si>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</si>
  <si>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</si>
  <si>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</si>
  <si>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</si>
  <si>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</si>
  <si>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</si>
  <si>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</si>
  <si>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</si>
  <si>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</si>
  <si>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</si>
  <si>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</si>
  <si>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</si>
  <si>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</si>
  <si>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</si>
  <si>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</si>
  <si>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</si>
  <si>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</si>
  <si>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</si>
  <si>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</si>
  <si>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</si>
  <si>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</si>
  <si>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</si>
  <si>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</si>
  <si>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</si>
  <si>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</si>
  <si>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</si>
  <si>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</si>
  <si>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</si>
  <si>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</si>
  <si>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</si>
  <si>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</si>
  <si>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</si>
  <si>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</si>
  <si>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</si>
  <si>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</si>
  <si>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</si>
  <si>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</si>
  <si>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</si>
  <si>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</si>
  <si>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</si>
  <si>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</si>
  <si>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</si>
  <si>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</si>
  <si>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</si>
  <si>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</si>
  <si>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</si>
  <si>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</si>
  <si>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</si>
  <si>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</si>
  <si>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</si>
  <si>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</si>
  <si>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</si>
  <si>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</si>
  <si>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</si>
  <si>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</si>
  <si>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</si>
  <si>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</si>
  <si>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</si>
  <si>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</si>
  <si>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</si>
  <si>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</si>
  <si>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</si>
  <si>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</si>
  <si>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</si>
  <si>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</si>
  <si>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</si>
  <si>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</si>
  <si>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</si>
  <si>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</si>
  <si>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</si>
  <si>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</si>
  <si>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</si>
  <si>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</si>
  <si>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</si>
  <si>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</si>
  <si>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</si>
  <si>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</si>
  <si>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</si>
  <si>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</si>
  <si>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</si>
  <si>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</si>
  <si>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</si>
  <si>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</si>
  <si>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</si>
  <si>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</si>
  <si>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</si>
  <si>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</si>
  <si>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</si>
  <si>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</si>
  <si>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</si>
  <si>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</si>
  <si>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</si>
  <si>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</si>
  <si>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</si>
  <si>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</si>
  <si>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</si>
  <si>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</si>
  <si>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</si>
  <si>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</si>
  <si>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</si>
  <si>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</si>
  <si>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</si>
  <si>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</si>
  <si>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</si>
  <si>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</si>
  <si>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</si>
  <si>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</si>
  <si>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</si>
  <si>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</si>
  <si>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</si>
  <si>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</si>
  <si>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</si>
  <si>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</si>
  <si>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</si>
  <si>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</si>
  <si>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</si>
  <si>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</si>
  <si>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</si>
  <si>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</si>
  <si>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</si>
  <si>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</si>
  <si>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</si>
  <si>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</si>
  <si>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</si>
  <si>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</si>
  <si>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</si>
  <si>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</si>
  <si>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</si>
  <si>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</si>
  <si>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</si>
  <si>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</si>
  <si>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</si>
  <si>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</si>
  <si>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</si>
  <si>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</si>
  <si>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</si>
  <si>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</si>
  <si>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</si>
  <si>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</si>
  <si>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</si>
  <si>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</si>
  <si>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</si>
  <si>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</si>
  <si>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</si>
  <si>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</si>
  <si>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</si>
  <si>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</si>
  <si>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</si>
  <si>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</si>
  <si>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</si>
  <si>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</si>
  <si>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</si>
  <si>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</si>
  <si>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</si>
  <si>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</si>
  <si>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</si>
  <si>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</si>
  <si>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</si>
  <si>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</si>
  <si>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</si>
  <si>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</si>
  <si>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</si>
  <si>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</si>
  <si>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</si>
  <si>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</si>
  <si>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</si>
  <si>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</si>
  <si>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</si>
  <si>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</si>
  <si>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</si>
  <si>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</si>
  <si>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</si>
  <si>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</si>
  <si>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</si>
  <si>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</si>
  <si>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</si>
  <si>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</si>
  <si>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</si>
  <si>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</si>
  <si>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</si>
  <si>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</si>
  <si>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</si>
  <si>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</si>
  <si>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</si>
  <si>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</si>
  <si>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</si>
  <si>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</si>
  <si>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</si>
  <si>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</si>
  <si>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</si>
  <si>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</si>
  <si>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</si>
  <si>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</si>
  <si>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</si>
  <si>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</si>
  <si>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</si>
  <si>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</si>
  <si>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</si>
  <si>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</si>
  <si>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</si>
  <si>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</si>
  <si>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</si>
  <si>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</si>
  <si>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</si>
  <si>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</si>
  <si>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</si>
  <si>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</si>
  <si>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</si>
  <si>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</si>
  <si>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</si>
  <si>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</si>
  <si>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</si>
  <si>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</si>
  <si>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</si>
  <si>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</si>
  <si>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</si>
  <si>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</si>
  <si>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</si>
  <si>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</si>
  <si>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</si>
  <si>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</si>
  <si>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</si>
  <si>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</si>
  <si>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</si>
  <si>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</si>
  <si>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</si>
  <si>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</si>
  <si>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</si>
  <si>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</si>
  <si>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</si>
  <si>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</si>
  <si>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</si>
  <si>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</si>
  <si>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</si>
  <si>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</si>
  <si>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</si>
  <si>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</si>
  <si>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</si>
  <si>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</si>
  <si>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</si>
  <si>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</si>
  <si>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</si>
  <si>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</si>
  <si>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</si>
  <si>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</si>
  <si>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</si>
  <si>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</si>
  <si>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</si>
  <si>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</si>
  <si>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</si>
  <si>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</si>
  <si>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</si>
  <si>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</si>
  <si>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</si>
  <si>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</si>
  <si>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</si>
  <si>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</si>
  <si>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</si>
  <si>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</si>
  <si>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</si>
  <si>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</si>
  <si>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</si>
  <si>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</si>
  <si>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</si>
  <si>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</si>
  <si>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</si>
  <si>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</si>
  <si>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</si>
  <si>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</si>
  <si>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</si>
  <si>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</si>
  <si>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</si>
  <si>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</si>
  <si>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</si>
  <si>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</si>
  <si>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</si>
  <si>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</si>
  <si>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</si>
  <si>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</si>
  <si>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</si>
  <si>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</si>
  <si>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</si>
  <si>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</si>
  <si>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</si>
  <si>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</si>
  <si>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</si>
  <si>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</si>
  <si>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</si>
  <si>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</si>
  <si>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</si>
  <si>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</si>
  <si>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</si>
  <si>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</si>
  <si>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</si>
  <si>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</si>
  <si>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</si>
  <si>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</si>
  <si>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</si>
  <si>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</si>
  <si>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</si>
  <si>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</si>
  <si>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</si>
  <si>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</si>
  <si>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</si>
  <si>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</si>
  <si>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</si>
  <si>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</si>
  <si>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</si>
  <si>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</si>
  <si>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</si>
  <si>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</si>
  <si>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</si>
  <si>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</si>
  <si>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</si>
  <si>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</si>
  <si>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</si>
  <si>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</si>
  <si>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</si>
  <si>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</si>
  <si>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</si>
  <si>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</si>
  <si>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</si>
  <si>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</si>
  <si>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</si>
  <si>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</si>
  <si>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</si>
  <si>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</si>
  <si>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</si>
  <si>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</si>
  <si>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</si>
  <si>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</si>
  <si>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</si>
  <si>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</si>
  <si>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</si>
  <si>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</si>
  <si>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</si>
  <si>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</si>
  <si>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</si>
  <si>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</si>
  <si>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</si>
  <si>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</si>
  <si>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</si>
  <si>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</si>
  <si>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</si>
  <si>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</si>
  <si>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</si>
  <si>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</si>
  <si>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</si>
  <si>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</si>
  <si>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</si>
  <si>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</si>
  <si>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</si>
  <si>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</si>
  <si>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</si>
  <si>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</si>
  <si>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</si>
  <si>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</si>
  <si>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</si>
  <si>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</si>
  <si>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</si>
  <si>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</si>
  <si>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</si>
  <si>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</si>
  <si>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</si>
  <si>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</si>
  <si>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</si>
  <si>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</si>
  <si>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</si>
  <si>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</si>
  <si>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</si>
  <si>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</si>
  <si>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</si>
  <si>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</si>
  <si>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</si>
  <si>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</si>
  <si>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</si>
  <si>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</si>
  <si>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</si>
  <si>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</si>
  <si>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</si>
  <si>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</si>
  <si>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</si>
  <si>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</si>
  <si>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</si>
  <si>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</si>
  <si>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</si>
  <si>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</si>
  <si>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</si>
  <si>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</si>
  <si>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</si>
  <si>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</si>
  <si>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</si>
  <si>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</si>
  <si>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</si>
  <si>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</si>
  <si>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</si>
  <si>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</si>
  <si>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</si>
  <si>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</si>
  <si>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</si>
  <si>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</si>
  <si>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</si>
  <si>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</si>
  <si>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</si>
  <si>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</si>
  <si>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</si>
  <si>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</si>
  <si>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</si>
  <si>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</si>
  <si>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</si>
  <si>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</si>
  <si>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</si>
  <si>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</si>
  <si>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</si>
  <si>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</si>
  <si>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</si>
  <si>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</si>
  <si>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</si>
  <si>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</si>
  <si>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</si>
  <si>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</si>
  <si>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</si>
  <si>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</si>
  <si>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</si>
  <si>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</si>
  <si>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</si>
  <si>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</si>
  <si>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</si>
  <si>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</si>
  <si>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</si>
  <si>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</si>
  <si>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</si>
  <si>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</si>
  <si>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</si>
  <si>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</si>
  <si>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</si>
  <si>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</si>
  <si>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</si>
  <si>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</si>
  <si>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</si>
  <si>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</si>
  <si>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</si>
  <si>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</si>
  <si>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</si>
  <si>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</si>
  <si>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</si>
  <si>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</si>
  <si>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</si>
  <si>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</si>
  <si>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</si>
  <si>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</si>
  <si>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</si>
  <si>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</si>
  <si>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</si>
  <si>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</si>
  <si>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</si>
  <si>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</si>
  <si>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</si>
  <si>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</si>
  <si>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</si>
  <si>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</si>
  <si>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</si>
  <si>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</si>
  <si>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</si>
  <si>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</si>
  <si>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</si>
  <si>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</si>
  <si>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</si>
  <si>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</si>
  <si>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</si>
  <si>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</si>
  <si>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</si>
  <si>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</si>
  <si>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</si>
  <si>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</si>
  <si>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</si>
  <si>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</si>
  <si>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</si>
  <si>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</si>
  <si>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</si>
  <si>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</si>
  <si>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</si>
  <si>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</si>
  <si>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</si>
  <si>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</si>
  <si>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</si>
  <si>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</si>
  <si>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</si>
  <si>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</si>
  <si>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</si>
  <si>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</si>
  <si>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</si>
  <si>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</si>
  <si>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</si>
  <si>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</si>
  <si>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</si>
  <si>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</si>
  <si>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</si>
  <si>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</si>
  <si>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</si>
  <si>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</si>
  <si>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</si>
  <si>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</si>
  <si>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</si>
  <si>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</si>
  <si>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</si>
  <si>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</si>
  <si>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</si>
  <si>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</si>
  <si>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</si>
  <si>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</si>
  <si>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</si>
  <si>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</si>
  <si>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</si>
  <si>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</si>
  <si>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</si>
  <si>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</si>
  <si>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</si>
  <si>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</si>
  <si>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</si>
  <si>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</si>
  <si>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</si>
  <si>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</si>
  <si>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</si>
  <si>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</si>
  <si>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</si>
  <si>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</si>
  <si>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</si>
  <si>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</si>
  <si>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</si>
  <si>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</si>
  <si>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</si>
  <si>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</si>
  <si>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</si>
  <si>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</si>
  <si>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</si>
  <si>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</si>
  <si>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</si>
  <si>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</si>
  <si>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</si>
  <si>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</si>
  <si>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</si>
  <si>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</si>
  <si>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</si>
  <si>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</si>
  <si>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</si>
  <si>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</si>
  <si>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</si>
  <si>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</si>
  <si>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</si>
  <si>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</si>
  <si>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</si>
  <si>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</si>
  <si>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</si>
  <si>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</si>
  <si>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</si>
  <si>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</si>
  <si>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</si>
  <si>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</si>
  <si>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</si>
  <si>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</si>
  <si>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</si>
  <si>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</si>
  <si>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</si>
  <si>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</si>
  <si>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</si>
  <si>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</si>
  <si>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</si>
  <si>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</si>
  <si>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</si>
  <si>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</si>
  <si>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</si>
  <si>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</si>
  <si>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</si>
  <si>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</si>
  <si>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</si>
  <si>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</si>
  <si>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</si>
  <si>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</si>
  <si>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</si>
  <si>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</si>
  <si>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</si>
  <si>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</si>
  <si>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</si>
  <si>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</si>
  <si>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</si>
  <si>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</si>
  <si>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</si>
  <si>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</si>
  <si>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</si>
  <si>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</si>
  <si>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</si>
  <si>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</si>
  <si>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</si>
  <si>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</si>
  <si>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</si>
  <si>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</si>
  <si>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</si>
  <si>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</si>
  <si>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</si>
  <si>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</si>
  <si>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</si>
  <si>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</si>
  <si>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</si>
  <si>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</si>
  <si>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</si>
  <si>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</si>
  <si>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</si>
  <si>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</si>
  <si>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</si>
  <si>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</si>
  <si>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</si>
  <si>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</si>
  <si>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</si>
  <si>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</si>
  <si>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</si>
  <si>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</si>
  <si>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</si>
  <si>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</si>
  <si>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</si>
  <si>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</si>
  <si>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</si>
  <si>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</si>
  <si>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</si>
  <si>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</si>
  <si>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</si>
  <si>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</si>
  <si>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</si>
  <si>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</si>
  <si>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</si>
  <si>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</si>
  <si>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</si>
  <si>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</si>
  <si>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</si>
  <si>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</si>
  <si>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</si>
  <si>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</si>
  <si>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</si>
  <si>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</si>
  <si>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</si>
  <si>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</si>
  <si>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</si>
  <si>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</si>
  <si>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</si>
  <si>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</si>
  <si>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</si>
  <si>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</si>
  <si>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</si>
  <si>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</si>
  <si>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</si>
  <si>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</si>
  <si>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</si>
  <si>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</si>
  <si>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</si>
  <si>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</si>
  <si>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</si>
  <si>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</si>
  <si>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</si>
  <si>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</si>
  <si>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</si>
  <si>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</si>
  <si>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</si>
  <si>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</si>
  <si>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</si>
  <si>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</si>
  <si>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</si>
  <si>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</si>
  <si>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</si>
  <si>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</si>
  <si>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</si>
  <si>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</si>
  <si>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</si>
  <si>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</si>
  <si>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</si>
  <si>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</si>
  <si>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</si>
  <si>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</si>
  <si>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</si>
  <si>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</si>
  <si>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</si>
  <si>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</si>
  <si>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</si>
  <si>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</si>
  <si>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</si>
  <si>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</si>
  <si>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</si>
  <si>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</si>
  <si>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</si>
  <si>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</si>
  <si>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</si>
  <si>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</si>
  <si>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</si>
  <si>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</si>
  <si>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</si>
  <si>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</si>
  <si>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</si>
  <si>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</si>
  <si>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</si>
  <si>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</si>
  <si>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</si>
  <si>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</si>
  <si>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</si>
  <si>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</si>
  <si>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</si>
  <si>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</si>
  <si>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</si>
  <si>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</si>
  <si>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</si>
  <si>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</si>
  <si>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</si>
  <si>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</si>
  <si>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</si>
  <si>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</si>
  <si>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</si>
  <si>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</si>
  <si>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</si>
  <si>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</si>
  <si>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</si>
  <si>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</si>
  <si>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</si>
  <si>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</si>
  <si>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</si>
  <si>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</si>
  <si>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</si>
  <si>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</si>
  <si>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</si>
  <si>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</si>
  <si>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</si>
  <si>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</si>
  <si>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</si>
  <si>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</si>
  <si>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</si>
  <si>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</si>
  <si>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</si>
  <si>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</si>
  <si>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</si>
  <si>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</si>
  <si>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</si>
  <si>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</si>
  <si>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</si>
  <si>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</si>
  <si>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</si>
  <si>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</si>
  <si>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</si>
  <si>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</si>
  <si>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</si>
  <si>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</si>
  <si>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</si>
  <si>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</si>
  <si>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</si>
  <si>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</si>
  <si>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</si>
  <si>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</si>
  <si>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</si>
  <si>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</si>
  <si>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</si>
  <si>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</si>
  <si>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</si>
  <si>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</si>
  <si>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</si>
  <si>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</si>
  <si>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</si>
  <si>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</si>
  <si>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</si>
  <si>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</si>
  <si>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</si>
  <si>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</si>
  <si>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</si>
  <si>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</si>
  <si>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</si>
  <si>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</si>
  <si>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</si>
  <si>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</si>
  <si>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</si>
  <si>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</si>
  <si>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</si>
  <si>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</si>
  <si>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</si>
  <si>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</si>
  <si>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</si>
  <si>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</si>
  <si>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</si>
  <si>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</si>
  <si>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</si>
  <si>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</si>
  <si>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</si>
  <si>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</si>
  <si>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</si>
  <si>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</si>
  <si>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</si>
  <si>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</si>
  <si>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</si>
  <si>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</si>
  <si>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</si>
  <si>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</si>
  <si>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</si>
  <si>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</si>
  <si>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</si>
  <si>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</si>
  <si>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</si>
  <si>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</si>
  <si>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</si>
  <si>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</si>
  <si>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</si>
  <si>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</si>
  <si>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</si>
  <si>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</si>
  <si>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</si>
  <si>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</si>
  <si>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</si>
  <si>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</si>
  <si>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</si>
  <si>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</si>
  <si>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</si>
  <si>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</si>
  <si>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</si>
  <si>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</si>
  <si>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</si>
  <si>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</si>
  <si>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</si>
  <si>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</si>
  <si>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</si>
  <si>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</si>
  <si>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</si>
  <si>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</si>
  <si>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</si>
  <si>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</si>
  <si>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</si>
  <si>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</si>
  <si>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</si>
  <si>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</si>
  <si>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</si>
  <si>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</si>
  <si>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</si>
  <si>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</si>
  <si>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</si>
  <si>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</si>
  <si>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</si>
  <si>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</si>
  <si>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</si>
  <si>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</si>
  <si>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</si>
  <si>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</si>
  <si>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</si>
  <si>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</si>
  <si>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</si>
  <si>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</si>
  <si>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</si>
  <si>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</si>
  <si>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</si>
  <si>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</si>
  <si>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</si>
  <si>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</si>
  <si>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</si>
  <si>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</si>
  <si>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</si>
  <si>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</si>
  <si>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</si>
  <si>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</si>
  <si>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</si>
  <si>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</si>
  <si>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</si>
  <si>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</si>
  <si>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</si>
  <si>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</si>
  <si>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</si>
  <si>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</si>
  <si>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</si>
  <si>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</si>
  <si>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</si>
  <si>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</si>
  <si>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</si>
  <si>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</si>
  <si>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</si>
  <si>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</si>
  <si>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</si>
  <si>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</si>
  <si>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</si>
  <si>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</si>
  <si>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</si>
  <si>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</si>
  <si>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</si>
  <si>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</si>
  <si>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</si>
  <si>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</si>
  <si>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</si>
  <si>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</si>
  <si>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</si>
  <si>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</si>
  <si>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</si>
  <si>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</si>
  <si>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</si>
  <si>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</si>
  <si>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</si>
  <si>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</si>
  <si>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</si>
  <si>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</si>
  <si>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</si>
  <si>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</si>
  <si>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</si>
  <si>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</si>
  <si>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</si>
  <si>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</si>
  <si>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</si>
  <si>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</si>
  <si>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</si>
  <si>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</si>
  <si>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</si>
  <si>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</si>
  <si>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</si>
  <si>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</si>
  <si>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</si>
  <si>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</si>
  <si>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</si>
  <si>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</si>
  <si>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</si>
  <si>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</si>
  <si>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</si>
  <si>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</si>
  <si>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</si>
  <si>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</si>
  <si>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</si>
  <si>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</si>
  <si>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</si>
  <si>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</si>
  <si>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</si>
  <si>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</si>
  <si>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</si>
  <si>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</si>
  <si>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</si>
  <si>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</si>
  <si>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</si>
  <si>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</si>
  <si>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</si>
  <si>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</si>
  <si>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</si>
  <si>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</si>
  <si>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</si>
  <si>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</si>
  <si>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</si>
  <si>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</si>
  <si>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</si>
  <si>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</si>
  <si>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</si>
  <si>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</si>
  <si>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</si>
  <si>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</si>
  <si>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</si>
  <si>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</si>
  <si>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</si>
  <si>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</si>
  <si>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</si>
  <si>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</si>
  <si>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</si>
  <si>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</si>
  <si>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</si>
  <si>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</si>
  <si>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</si>
  <si>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</si>
  <si>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</si>
  <si>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</si>
  <si>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</si>
  <si>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</si>
  <si>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</si>
  <si>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</si>
  <si>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</si>
  <si>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</si>
  <si>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</si>
  <si>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</si>
  <si>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</si>
  <si>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</si>
  <si>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</si>
  <si>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</si>
  <si>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</si>
  <si>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</si>
  <si>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</si>
  <si>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</si>
  <si>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</si>
  <si>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</si>
  <si>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</si>
  <si>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</si>
  <si>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</si>
  <si>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</si>
  <si>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</si>
  <si>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</si>
  <si>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</si>
  <si>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</si>
  <si>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</si>
  <si>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</si>
  <si>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</si>
  <si>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</si>
  <si>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</si>
  <si>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</si>
  <si>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</si>
  <si>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</si>
  <si>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</si>
  <si>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</si>
  <si>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</si>
  <si>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</si>
  <si>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</si>
  <si>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</si>
  <si>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</si>
  <si>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</si>
  <si>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</si>
  <si>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</si>
  <si>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</si>
  <si>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</si>
  <si>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</si>
  <si>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</si>
  <si>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</si>
  <si>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</si>
  <si>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</si>
  <si>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</si>
  <si>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</si>
  <si>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</si>
  <si>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</si>
  <si>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</si>
  <si>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</si>
  <si>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</si>
  <si>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</si>
  <si>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</si>
  <si>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</si>
  <si>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</si>
  <si>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</si>
  <si>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</si>
  <si>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</si>
  <si>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</si>
  <si>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</si>
  <si>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</si>
  <si>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</si>
  <si>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</si>
  <si>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</si>
  <si>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</si>
  <si>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</si>
  <si>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</si>
  <si>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</si>
  <si>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</si>
  <si>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</si>
  <si>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</si>
  <si>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</si>
  <si>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</si>
  <si>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</si>
  <si>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</si>
  <si>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</si>
  <si>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</si>
  <si>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</si>
  <si>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</si>
  <si>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</si>
  <si>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</si>
  <si>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</si>
  <si>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</si>
  <si>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</si>
  <si>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</si>
  <si>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</si>
  <si>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</si>
  <si>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</si>
  <si>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</si>
  <si>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</si>
  <si>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</si>
  <si>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</si>
  <si>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</si>
  <si>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</si>
  <si>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</si>
  <si>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</si>
  <si>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</si>
  <si>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</si>
  <si>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</si>
  <si>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</si>
  <si>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</si>
  <si>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</si>
  <si>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</si>
  <si>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</si>
  <si>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</si>
  <si>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</si>
  <si>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</si>
  <si>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</si>
  <si>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</si>
  <si>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</si>
  <si>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</si>
  <si>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</si>
  <si>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</si>
  <si>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</si>
  <si>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</si>
  <si>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</si>
  <si>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</si>
  <si>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</si>
  <si>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</si>
  <si>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</si>
  <si>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</si>
  <si>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</si>
  <si>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</si>
  <si>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</si>
  <si>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</si>
  <si>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</si>
  <si>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</si>
  <si>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</si>
  <si>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</si>
  <si>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</si>
  <si>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</si>
  <si>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</si>
  <si>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</si>
  <si>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</si>
  <si>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</si>
  <si>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</si>
  <si>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</si>
  <si>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</si>
  <si>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</si>
  <si>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</si>
  <si>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</si>
  <si>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</si>
  <si>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</si>
  <si>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</si>
  <si>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</si>
  <si>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</si>
  <si>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</si>
  <si>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</si>
  <si>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</si>
  <si>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</si>
  <si>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</si>
  <si>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</si>
  <si>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</si>
  <si>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</si>
  <si>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</si>
  <si>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</si>
  <si>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</si>
  <si>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</si>
  <si>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</si>
  <si>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</si>
  <si>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</si>
  <si>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</si>
  <si>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</si>
  <si>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</si>
  <si>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</si>
  <si>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</si>
  <si>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</si>
  <si>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</si>
  <si>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</si>
  <si>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</si>
  <si>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</si>
  <si>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</si>
  <si>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</si>
  <si>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</si>
  <si>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</si>
  <si>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</si>
  <si>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</si>
  <si>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</si>
  <si>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</si>
  <si>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</si>
  <si>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</si>
  <si>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</si>
  <si>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</si>
  <si>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</si>
  <si>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</si>
  <si>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</si>
  <si>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</si>
  <si>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</si>
  <si>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</si>
  <si>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</si>
  <si>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</si>
  <si>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</si>
  <si>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</si>
  <si>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</si>
  <si>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</si>
  <si>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</si>
  <si>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</si>
  <si>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</si>
  <si>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</si>
  <si>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</si>
  <si>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</si>
  <si>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</si>
  <si>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</si>
  <si>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</si>
  <si>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</si>
  <si>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</si>
  <si>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</si>
  <si>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</si>
  <si>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</si>
  <si>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</si>
  <si>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</si>
  <si>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</si>
  <si>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</si>
  <si>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</si>
  <si>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</si>
  <si>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</si>
  <si>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</si>
  <si>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</si>
  <si>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</si>
  <si>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</si>
  <si>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</si>
  <si>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</si>
  <si>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</si>
  <si>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</si>
  <si>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</si>
  <si>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</si>
  <si>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</si>
  <si>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</si>
  <si>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</si>
  <si>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</si>
  <si>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</si>
  <si>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</si>
  <si>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</si>
  <si>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</si>
  <si>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</si>
  <si>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</si>
  <si>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</si>
  <si>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</si>
  <si>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</si>
  <si>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</si>
  <si>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</si>
  <si>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</si>
  <si>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</si>
  <si>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</si>
  <si>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</si>
  <si>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</si>
  <si>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</si>
  <si>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</si>
  <si>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</si>
  <si>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</si>
  <si>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</si>
  <si>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</si>
  <si>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</si>
  <si>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</si>
  <si>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</si>
  <si>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</si>
  <si>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</si>
  <si>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</si>
  <si>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</si>
  <si>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</si>
  <si>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</si>
  <si>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</si>
  <si>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</si>
  <si>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</si>
  <si>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</si>
  <si>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</si>
  <si>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</si>
  <si>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</si>
  <si>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</si>
  <si>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</si>
  <si>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</si>
  <si>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</si>
  <si>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</si>
  <si>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</si>
  <si>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</si>
  <si>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</si>
  <si>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</si>
  <si>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</si>
  <si>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</si>
  <si>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</si>
  <si>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</si>
  <si>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</si>
  <si>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</si>
  <si>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</si>
  <si>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</si>
  <si>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</si>
  <si>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</si>
  <si>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</si>
  <si>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</si>
  <si>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</si>
  <si>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</si>
  <si>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</si>
  <si>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</si>
  <si>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</si>
  <si>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</si>
  <si>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</si>
  <si>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</si>
  <si>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</si>
  <si>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</si>
  <si>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</si>
  <si>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</si>
  <si>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</si>
  <si>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</si>
  <si>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</si>
  <si>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</si>
  <si>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</si>
  <si>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</si>
  <si>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</si>
  <si>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</si>
  <si>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</si>
  <si>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</si>
  <si>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</si>
  <si>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</si>
  <si>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</si>
  <si>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</si>
  <si>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</si>
  <si>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</si>
  <si>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</si>
  <si>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</si>
  <si>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</si>
  <si>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</si>
  <si>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</si>
  <si>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</si>
  <si>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</si>
  <si>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</si>
  <si>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</si>
  <si>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</si>
  <si>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</si>
  <si>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</si>
  <si>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</si>
  <si>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</si>
  <si>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</si>
  <si>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</si>
  <si>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</si>
  <si>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</si>
  <si>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</si>
  <si>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</si>
  <si>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</si>
  <si>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</si>
  <si>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</si>
  <si>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</si>
  <si>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</si>
  <si>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</si>
  <si>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</si>
  <si>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</si>
  <si>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</si>
  <si>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</si>
  <si>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</si>
  <si>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</si>
  <si>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</si>
  <si>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</si>
  <si>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</si>
  <si>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</si>
  <si>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</si>
  <si>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</si>
  <si>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</si>
  <si>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</si>
  <si>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</si>
  <si>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</si>
  <si>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</si>
  <si>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</si>
  <si>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</si>
  <si>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</si>
  <si>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</si>
  <si>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</si>
  <si>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</si>
  <si>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</si>
  <si>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</si>
  <si>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</si>
  <si>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</si>
  <si>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</si>
  <si>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</si>
  <si>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</si>
  <si>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</si>
  <si>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</si>
  <si>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</si>
  <si>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</si>
  <si>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</si>
  <si>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</si>
  <si>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</si>
  <si>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</si>
  <si>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</si>
  <si>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</si>
  <si>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</si>
  <si>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</si>
  <si>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</si>
  <si>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</si>
  <si>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</si>
  <si>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</si>
  <si>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</si>
  <si>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</si>
  <si>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</si>
  <si>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</si>
  <si>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</si>
  <si>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</si>
  <si>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</si>
  <si>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</si>
  <si>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</si>
  <si>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</si>
  <si>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</si>
  <si>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</si>
  <si>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</si>
  <si>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</si>
  <si>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</si>
  <si>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</si>
  <si>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</si>
  <si>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</si>
  <si>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</si>
  <si>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</si>
  <si>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</si>
  <si>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</si>
  <si>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</si>
  <si>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</si>
  <si>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</si>
  <si>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</si>
  <si>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</si>
  <si>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</si>
  <si>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</si>
  <si>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</si>
  <si>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</si>
  <si>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</si>
  <si>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</si>
  <si>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</si>
  <si>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</si>
  <si>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</si>
  <si>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</si>
  <si>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</si>
  <si>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</si>
  <si>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</si>
  <si>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</si>
  <si>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</si>
  <si>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</si>
  <si>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</si>
  <si>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</si>
  <si>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</si>
  <si>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</si>
  <si>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</si>
  <si>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</si>
  <si>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</si>
  <si>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</si>
  <si>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</si>
  <si>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</si>
  <si>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</si>
  <si>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</si>
  <si>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</si>
  <si>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</si>
  <si>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</si>
  <si>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</si>
  <si>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</si>
  <si>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</si>
  <si>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</si>
  <si>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</si>
  <si>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</si>
  <si>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</si>
  <si>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</si>
  <si>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</si>
  <si>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</si>
  <si>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</si>
  <si>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</si>
  <si>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</si>
  <si>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</si>
  <si>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</si>
  <si>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</si>
  <si>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</si>
  <si>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</si>
  <si>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</si>
  <si>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</si>
  <si>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</si>
  <si>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</si>
  <si>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</si>
  <si>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</si>
  <si>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</si>
  <si>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</si>
  <si>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</si>
  <si>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</si>
  <si>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</si>
  <si>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</si>
  <si>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</si>
  <si>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</si>
  <si>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</si>
  <si>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</si>
  <si>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</si>
  <si>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</si>
  <si>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</si>
  <si>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</si>
  <si>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</si>
  <si>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</si>
  <si>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</si>
  <si>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</si>
  <si>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</si>
  <si>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</si>
  <si>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</si>
  <si>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</si>
  <si>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</si>
  <si>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</si>
  <si>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</si>
  <si>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</si>
  <si>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</si>
  <si>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</si>
  <si>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</si>
  <si>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</si>
  <si>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</si>
  <si>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</si>
  <si>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</si>
  <si>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</si>
  <si>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</si>
  <si>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</si>
  <si>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</si>
  <si>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</si>
  <si>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</si>
  <si>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</si>
  <si>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</si>
  <si>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</si>
  <si>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</si>
  <si>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</si>
  <si>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</si>
  <si>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</si>
  <si>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</si>
  <si>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</si>
  <si>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</si>
  <si>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</si>
  <si>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</si>
  <si>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</si>
  <si>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</si>
  <si>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</si>
  <si>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</si>
  <si>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</si>
  <si>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</si>
  <si>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</si>
  <si>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</si>
  <si>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</si>
  <si>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</si>
  <si>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</si>
  <si>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</si>
  <si>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</si>
  <si>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</si>
  <si>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</si>
  <si>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</si>
  <si>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</si>
  <si>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</si>
  <si>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</si>
  <si>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</si>
  <si>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</si>
  <si>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</si>
  <si>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</si>
  <si>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</si>
  <si>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</si>
  <si>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</si>
  <si>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</si>
  <si>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</si>
  <si>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</si>
  <si>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</si>
  <si>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</si>
  <si>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</si>
  <si>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</si>
  <si>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</si>
  <si>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</si>
  <si>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</si>
  <si>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</si>
  <si>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</si>
  <si>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</si>
  <si>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</si>
  <si>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</si>
  <si>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</si>
  <si>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</si>
  <si>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</si>
  <si>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</si>
  <si>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</si>
  <si>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</si>
  <si>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</si>
  <si>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</si>
  <si>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</si>
  <si>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</si>
  <si>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</si>
  <si>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</si>
  <si>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</si>
  <si>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</si>
  <si>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</si>
  <si>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</si>
  <si>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</si>
  <si>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</si>
  <si>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</si>
  <si>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</si>
  <si>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</si>
  <si>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</si>
  <si>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</si>
  <si>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</si>
  <si>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</si>
  <si>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</si>
  <si>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</si>
  <si>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</si>
  <si>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</si>
  <si>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</si>
  <si>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</si>
  <si>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</si>
  <si>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</si>
  <si>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</si>
  <si>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</si>
  <si>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</si>
  <si>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</si>
  <si>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</si>
  <si>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</si>
  <si>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</si>
  <si>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</si>
  <si>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</si>
  <si>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</si>
  <si>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</si>
  <si>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</si>
  <si>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</si>
  <si>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</si>
  <si>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</si>
  <si>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</si>
  <si>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</si>
  <si>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</si>
  <si>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</si>
  <si>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</si>
  <si>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</si>
  <si>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</si>
  <si>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</si>
  <si>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</si>
  <si>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</si>
  <si>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</si>
  <si>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</si>
  <si>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</si>
  <si>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</si>
  <si>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</si>
  <si>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</si>
  <si>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</si>
  <si>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</si>
  <si>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</si>
  <si>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</si>
  <si>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</si>
  <si>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</si>
  <si>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</si>
  <si>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</si>
  <si>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</si>
  <si>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</si>
  <si>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</si>
  <si>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</si>
  <si>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</si>
  <si>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</si>
  <si>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</si>
  <si>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</si>
  <si>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</si>
  <si>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</si>
  <si>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</si>
  <si>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</si>
  <si>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</si>
  <si>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</si>
  <si>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</si>
  <si>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</si>
  <si>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</si>
  <si>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</si>
  <si>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</si>
  <si>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</si>
  <si>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</si>
  <si>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</si>
  <si>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</si>
  <si>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</si>
  <si>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</si>
  <si>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</si>
  <si>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</si>
  <si>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</si>
  <si>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</si>
  <si>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</si>
  <si>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</si>
  <si>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</si>
  <si>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</si>
  <si>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</si>
  <si>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</si>
  <si>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</si>
  <si>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</si>
  <si>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</si>
  <si>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</si>
  <si>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</si>
  <si>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</si>
  <si>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</si>
  <si>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</si>
  <si>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</si>
  <si>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</si>
  <si>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</si>
  <si>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</si>
  <si>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</si>
  <si>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</si>
  <si>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</si>
  <si>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</si>
  <si>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</si>
  <si>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</si>
  <si>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</si>
  <si>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</si>
  <si>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</si>
  <si>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</si>
  <si>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</si>
  <si>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</si>
  <si>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</si>
  <si>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</si>
  <si>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</si>
  <si>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</si>
  <si>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</si>
  <si>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</si>
  <si>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</si>
  <si>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</si>
  <si>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</si>
  <si>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</si>
  <si>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</si>
  <si>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</si>
  <si>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</si>
  <si>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</si>
  <si>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</si>
  <si>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</si>
  <si>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</si>
  <si>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</si>
  <si>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</si>
  <si>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</si>
  <si>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</si>
  <si>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</si>
  <si>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</si>
  <si>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</si>
  <si>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</si>
  <si>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</si>
  <si>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</si>
  <si>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</si>
  <si>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</si>
  <si>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</si>
  <si>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</si>
  <si>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</si>
  <si>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</si>
  <si>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</si>
  <si>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</si>
  <si>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</si>
  <si>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</si>
  <si>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</si>
  <si>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</si>
  <si>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</si>
  <si>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</si>
  <si>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</si>
  <si>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</si>
  <si>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</si>
  <si>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</si>
  <si>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</si>
  <si>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</si>
  <si>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</si>
  <si>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</si>
  <si>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</si>
  <si>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</si>
  <si>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</si>
  <si>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</si>
  <si>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</si>
  <si>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</si>
  <si>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</si>
  <si>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</si>
  <si>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</si>
  <si>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</si>
  <si>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</si>
  <si>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</si>
  <si>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</si>
  <si>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</si>
  <si>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</si>
  <si>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</si>
  <si>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</si>
  <si>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</si>
  <si>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</si>
  <si>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</si>
  <si>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</si>
  <si>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</si>
  <si>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</si>
  <si>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</si>
  <si>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</si>
  <si>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</si>
  <si>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</si>
  <si>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</si>
  <si>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</si>
  <si>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</si>
  <si>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</si>
  <si>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</si>
  <si>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</si>
  <si>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</si>
  <si>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</si>
  <si>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</si>
  <si>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</si>
  <si>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</si>
  <si>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</si>
  <si>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</si>
  <si>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</si>
  <si>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</si>
  <si>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</si>
  <si>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</si>
  <si>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</si>
  <si>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</si>
  <si>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</si>
  <si>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</si>
  <si>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</si>
  <si>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</si>
  <si>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</si>
  <si>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</si>
  <si>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</si>
  <si>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</si>
  <si>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</si>
  <si>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</si>
  <si>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</si>
  <si>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</si>
  <si>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</si>
  <si>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</si>
  <si>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</si>
  <si>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</si>
  <si>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</si>
  <si>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</si>
  <si>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</si>
  <si>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</si>
  <si>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</si>
  <si>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</si>
  <si>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</si>
  <si>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</si>
  <si>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</si>
  <si>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</si>
  <si>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</si>
  <si>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</si>
  <si>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</si>
  <si>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</si>
  <si>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</si>
  <si>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</si>
  <si>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</si>
  <si>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</si>
  <si>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</si>
  <si>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</si>
  <si>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</si>
  <si>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</si>
  <si>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</si>
  <si>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</si>
  <si>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</si>
  <si>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</si>
  <si>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</si>
  <si>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</si>
  <si>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</si>
  <si>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</si>
  <si>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</si>
  <si>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</si>
  <si>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</si>
  <si>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</si>
  <si>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</si>
  <si>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</si>
  <si>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</si>
  <si>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</si>
  <si>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</si>
  <si>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</si>
  <si>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</si>
  <si>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</si>
  <si>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</si>
  <si>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</si>
  <si>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</si>
  <si>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</si>
  <si>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</si>
  <si>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</si>
  <si>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</si>
  <si>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</si>
  <si>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</si>
  <si>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</si>
  <si>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</si>
  <si>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</si>
  <si>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</si>
  <si>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</si>
  <si>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</si>
  <si>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</si>
  <si>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</si>
  <si>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</si>
  <si>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</si>
  <si>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</si>
  <si>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</si>
  <si>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</si>
  <si>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</si>
  <si>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</si>
  <si>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</si>
  <si>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</si>
  <si>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</si>
  <si>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</si>
  <si>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</si>
  <si>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</si>
  <si>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</si>
  <si>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</si>
  <si>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</si>
  <si>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</si>
  <si>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</si>
  <si>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</si>
  <si>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</si>
  <si>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</si>
  <si>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</si>
  <si>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</si>
  <si>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</si>
  <si>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</si>
  <si>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</si>
  <si>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</si>
  <si>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</si>
  <si>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</si>
  <si>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</si>
  <si>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</si>
  <si>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</si>
  <si>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</si>
  <si>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</si>
  <si>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</si>
  <si>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</si>
  <si>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</si>
  <si>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</si>
  <si>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</si>
  <si>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</si>
  <si>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</si>
  <si>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</si>
  <si>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</si>
  <si>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</si>
  <si>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</si>
  <si>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</si>
  <si>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</si>
  <si>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</si>
  <si>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</si>
  <si>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</si>
  <si>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</si>
  <si>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</si>
  <si>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</si>
  <si>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</si>
  <si>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</si>
  <si>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</si>
  <si>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</si>
  <si>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</si>
  <si>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</si>
  <si>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</si>
  <si>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</si>
  <si>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</si>
  <si>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</si>
  <si>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</si>
  <si>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</si>
  <si>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</si>
  <si>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</si>
  <si>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</si>
  <si>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</si>
  <si>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</si>
  <si>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</si>
  <si>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</si>
  <si>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</si>
  <si>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</si>
  <si>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</si>
  <si>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</si>
  <si>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</si>
  <si>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</si>
  <si>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</si>
  <si>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</si>
  <si>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</si>
  <si>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</si>
  <si>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</si>
  <si>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</si>
  <si>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</si>
  <si>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</si>
  <si>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</si>
  <si>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</si>
  <si>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</si>
  <si>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</si>
  <si>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</si>
  <si>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</si>
  <si>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</si>
  <si>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</si>
  <si>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</si>
  <si>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</si>
  <si>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</si>
  <si>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</si>
  <si>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</si>
  <si>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</si>
  <si>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</si>
  <si>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</si>
  <si>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</si>
  <si>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</si>
  <si>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</si>
  <si>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</si>
  <si>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</si>
  <si>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</si>
  <si>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</si>
  <si>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</si>
  <si>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</si>
  <si>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</si>
  <si>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</si>
  <si>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</si>
  <si>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</si>
  <si>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</si>
  <si>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</si>
  <si>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</si>
  <si>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</si>
  <si>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</si>
  <si>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</si>
  <si>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</si>
  <si>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</si>
  <si>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</si>
  <si>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</si>
  <si>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</si>
  <si>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</si>
  <si>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</si>
  <si>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</si>
  <si>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</si>
  <si>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</si>
  <si>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</si>
  <si>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</si>
  <si>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</si>
  <si>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</si>
  <si>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</si>
  <si>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</si>
  <si>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</si>
  <si>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</si>
  <si>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</si>
  <si>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</si>
  <si>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</si>
  <si>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</si>
  <si>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</si>
  <si>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</si>
  <si>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</si>
  <si>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</si>
  <si>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</si>
  <si>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</si>
  <si>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</si>
  <si>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</si>
  <si>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</si>
  <si>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</si>
  <si>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</si>
  <si>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</si>
  <si>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</si>
  <si>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</si>
  <si>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</si>
  <si>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</si>
  <si>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</si>
  <si>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</si>
  <si>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</si>
  <si>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</si>
  <si>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</si>
  <si>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</si>
  <si>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</si>
  <si>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</si>
  <si>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</si>
  <si>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</si>
  <si>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</si>
  <si>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</si>
  <si>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</si>
  <si>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</si>
  <si>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</si>
  <si>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</si>
  <si>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</si>
  <si>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</si>
  <si>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</si>
  <si>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</si>
  <si>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</si>
  <si>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</si>
  <si>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</si>
  <si>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</si>
  <si>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</si>
  <si>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</si>
  <si>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</si>
  <si>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</si>
  <si>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</si>
  <si>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</si>
  <si>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</si>
  <si>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</si>
  <si>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</si>
  <si>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</si>
  <si>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</si>
  <si>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</si>
  <si>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</si>
  <si>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</si>
  <si>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</si>
  <si>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</si>
  <si>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</si>
  <si>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</si>
  <si>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</si>
  <si>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</si>
  <si>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</si>
  <si>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</si>
  <si>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</si>
  <si>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</si>
  <si>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</si>
  <si>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</si>
  <si>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</si>
  <si>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</si>
  <si>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</si>
  <si>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</si>
  <si>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</si>
  <si>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</si>
  <si>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</si>
  <si>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</si>
  <si>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</si>
  <si>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</si>
  <si>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</si>
  <si>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</si>
  <si>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</si>
  <si>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</si>
  <si>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</si>
  <si>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</si>
  <si>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</si>
  <si>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</si>
  <si>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</si>
  <si>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</si>
  <si>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</si>
  <si>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</si>
  <si>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</si>
  <si>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</si>
  <si>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</si>
  <si>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</si>
  <si>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</si>
  <si>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</si>
  <si>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</si>
  <si>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</si>
  <si>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</si>
  <si>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</si>
  <si>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</si>
  <si>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</si>
  <si>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</si>
  <si>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</si>
  <si>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</si>
  <si>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</si>
  <si>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</si>
  <si>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</si>
  <si>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</si>
  <si>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</si>
  <si>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</si>
  <si>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</si>
  <si>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</si>
  <si>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</si>
  <si>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</si>
  <si>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</si>
  <si>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</si>
  <si>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</si>
  <si>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</si>
  <si>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</si>
  <si>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</si>
  <si>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</si>
  <si>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</si>
  <si>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</si>
  <si>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</si>
  <si>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</si>
  <si>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</si>
  <si>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</si>
  <si>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</si>
  <si>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</si>
  <si>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</si>
  <si>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</si>
  <si>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</si>
  <si>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</si>
  <si>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</si>
  <si>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</si>
  <si>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</si>
  <si>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</si>
  <si>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</si>
  <si>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</si>
  <si>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</si>
  <si>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</si>
  <si>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</si>
  <si>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</si>
  <si>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</si>
  <si>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</si>
  <si>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</si>
  <si>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</si>
  <si>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</si>
  <si>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</si>
  <si>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</si>
  <si>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</si>
  <si>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</si>
  <si>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</si>
  <si>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</si>
  <si>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</si>
  <si>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</si>
  <si>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</si>
  <si>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</si>
  <si>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</si>
  <si>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</si>
  <si>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</si>
  <si>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</si>
  <si>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</si>
  <si>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</si>
  <si>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</si>
  <si>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</si>
  <si>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</si>
  <si>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</si>
  <si>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</si>
  <si>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</si>
  <si>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</si>
  <si>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</si>
  <si>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</si>
  <si>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</si>
  <si>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</si>
  <si>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</si>
  <si>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</si>
  <si>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</si>
  <si>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</si>
  <si>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</si>
  <si>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</si>
  <si>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</si>
  <si>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</si>
  <si>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</si>
  <si>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</si>
  <si>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</si>
  <si>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</si>
  <si>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</si>
  <si>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</si>
  <si>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</si>
  <si>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</si>
  <si>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</si>
  <si>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</si>
  <si>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</si>
  <si>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</si>
  <si>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</si>
  <si>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</si>
  <si>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</si>
  <si>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</si>
  <si>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</si>
  <si>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</si>
  <si>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</si>
  <si>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</si>
  <si>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</si>
  <si>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</si>
  <si>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</si>
  <si>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</si>
  <si>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</si>
  <si>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</si>
  <si>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</si>
  <si>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</si>
  <si>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</si>
  <si>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</si>
  <si>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</si>
  <si>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</si>
  <si>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</si>
  <si>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</si>
  <si>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</si>
  <si>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</si>
  <si>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</si>
  <si>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</si>
  <si>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</si>
  <si>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</si>
  <si>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</si>
  <si>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</si>
  <si>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</si>
  <si>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</si>
  <si>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</si>
  <si>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</si>
  <si>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</si>
  <si>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</si>
  <si>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</si>
  <si>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</si>
  <si>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</si>
  <si>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</si>
  <si>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</si>
  <si>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</si>
  <si>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</si>
  <si>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</si>
  <si>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</si>
  <si>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</si>
  <si>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</si>
  <si>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</si>
  <si>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</si>
  <si>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</si>
  <si>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</si>
  <si>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</si>
  <si>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</si>
  <si>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</si>
  <si>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</si>
  <si>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</si>
  <si>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</si>
  <si>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</si>
  <si>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</si>
  <si>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</si>
  <si>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</si>
  <si>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</si>
  <si>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</si>
  <si>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</si>
  <si>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</si>
  <si>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</si>
  <si>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</si>
  <si>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</si>
  <si>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</si>
  <si>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</si>
  <si>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</si>
  <si>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</si>
  <si>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</si>
  <si>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</si>
  <si>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</si>
  <si>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</si>
  <si>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</si>
  <si>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</si>
  <si>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</si>
  <si>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</si>
  <si>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</si>
  <si>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</si>
  <si>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</si>
  <si>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</si>
  <si>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</si>
  <si>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</si>
  <si>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</si>
  <si>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</si>
  <si>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</si>
  <si>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</si>
  <si>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</si>
  <si>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</si>
  <si>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</si>
  <si>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</si>
  <si>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</si>
  <si>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</si>
  <si>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</si>
  <si>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</si>
  <si>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</si>
  <si>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</si>
  <si>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</si>
  <si>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</si>
  <si>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</si>
  <si>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</si>
  <si>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</si>
  <si>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</si>
  <si>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</si>
  <si>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</si>
  <si>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</si>
  <si>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</si>
  <si>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</si>
  <si>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</si>
  <si>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</si>
  <si>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</si>
  <si>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</si>
  <si>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</si>
  <si>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</si>
  <si>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</si>
  <si>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</si>
  <si>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</si>
  <si>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</si>
  <si>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</si>
  <si>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</si>
  <si>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</si>
  <si>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</si>
  <si>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</si>
  <si>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</si>
  <si>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</si>
  <si>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</si>
  <si>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</si>
  <si>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</si>
  <si>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</si>
  <si>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</si>
  <si>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</si>
  <si>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</si>
  <si>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</si>
  <si>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</si>
  <si>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</si>
  <si>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</si>
  <si>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</si>
  <si>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</si>
  <si>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</si>
  <si>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</si>
  <si>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</si>
  <si>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</si>
  <si>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</si>
  <si>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</si>
  <si>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</si>
  <si>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</si>
  <si>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</si>
  <si>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</si>
  <si>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</si>
  <si>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</si>
  <si>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</si>
  <si>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</si>
  <si>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</si>
  <si>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</si>
  <si>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</si>
  <si>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</si>
  <si>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</si>
  <si>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</si>
  <si>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</si>
  <si>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</si>
  <si>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</si>
  <si>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</si>
  <si>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</si>
  <si>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</si>
  <si>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</si>
  <si>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</si>
  <si>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</si>
  <si>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</si>
  <si>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</si>
  <si>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</si>
  <si>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</si>
  <si>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</si>
  <si>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</si>
  <si>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</si>
  <si>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</si>
  <si>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</si>
  <si>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</si>
  <si>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</si>
  <si>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</si>
  <si>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</si>
  <si>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</si>
  <si>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</si>
  <si>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</si>
  <si>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</si>
  <si>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</si>
  <si>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</si>
  <si>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</si>
  <si>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</si>
  <si>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</si>
  <si>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</si>
  <si>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</si>
  <si>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</si>
  <si>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</si>
  <si>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</si>
  <si>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</si>
  <si>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</si>
  <si>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</si>
  <si>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</si>
  <si>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</si>
  <si>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</si>
  <si>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</si>
  <si>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</si>
  <si>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</si>
  <si>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</si>
  <si>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</si>
  <si>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</si>
  <si>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</si>
  <si>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</si>
  <si>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</si>
  <si>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</si>
  <si>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</si>
  <si>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</si>
  <si>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</si>
  <si>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</si>
  <si>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</si>
  <si>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</si>
  <si>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</si>
  <si>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</si>
  <si>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</si>
  <si>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</si>
  <si>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</si>
  <si>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</si>
  <si>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</si>
  <si>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</si>
  <si>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</si>
  <si>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</si>
  <si>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</si>
  <si>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</si>
  <si>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</si>
  <si>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</si>
  <si>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</si>
  <si>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</si>
  <si>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</si>
  <si>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</si>
  <si>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</si>
  <si>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</si>
  <si>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</si>
  <si>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</si>
  <si>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</si>
  <si>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</si>
  <si>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</si>
  <si>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</si>
  <si>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</si>
  <si>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</si>
  <si>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</si>
  <si>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</si>
  <si>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</si>
  <si>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</si>
  <si>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</si>
  <si>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</si>
  <si>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</si>
  <si>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</si>
  <si>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</si>
  <si>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</si>
  <si>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</si>
  <si>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</si>
  <si>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</si>
  <si>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</si>
  <si>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</si>
  <si>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</si>
  <si>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</si>
  <si>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</si>
  <si>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</si>
  <si>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</si>
  <si>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</si>
  <si>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</si>
  <si>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</si>
  <si>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</si>
  <si>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</si>
  <si>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</si>
  <si>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</si>
  <si>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</si>
  <si>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</si>
  <si>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</si>
  <si>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</si>
  <si>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</si>
  <si>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</si>
  <si>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</si>
  <si>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</si>
  <si>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</si>
  <si>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</si>
  <si>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</si>
  <si>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</si>
  <si>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</si>
  <si>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</si>
  <si>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</si>
  <si>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</si>
  <si>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</si>
  <si>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</si>
  <si>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</si>
  <si>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</si>
  <si>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</si>
  <si>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</si>
  <si>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</si>
  <si>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</si>
  <si>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</si>
  <si>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</si>
  <si>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</si>
  <si>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</si>
  <si>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</si>
  <si>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</si>
  <si>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</si>
  <si>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</si>
  <si>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</si>
  <si>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</si>
  <si>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</si>
  <si>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</si>
  <si>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</si>
  <si>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</si>
  <si>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</si>
  <si>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</si>
  <si>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</si>
  <si>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</si>
  <si>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</si>
  <si>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</si>
  <si>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</si>
  <si>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</si>
  <si>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</si>
  <si>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</si>
  <si>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</si>
  <si>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</si>
  <si>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</si>
  <si>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</si>
  <si>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</si>
  <si>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</si>
  <si>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</si>
  <si>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</si>
  <si>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</si>
  <si>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</si>
  <si>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</si>
  <si>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</si>
  <si>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</si>
  <si>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</si>
  <si>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</si>
  <si>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</si>
  <si>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</si>
  <si>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</si>
  <si>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</si>
  <si>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</si>
  <si>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</si>
  <si>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</si>
  <si>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</si>
  <si>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</si>
  <si>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</si>
  <si>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</si>
  <si>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</si>
  <si>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</si>
  <si>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</si>
  <si>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</si>
  <si>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</si>
  <si>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</si>
  <si>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</si>
  <si>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</si>
  <si>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</si>
  <si>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</si>
  <si>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</si>
  <si>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</si>
  <si>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</si>
  <si>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</si>
  <si>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</si>
  <si>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</si>
  <si>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</si>
  <si>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</si>
  <si>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</si>
  <si>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</si>
  <si>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</si>
  <si>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</si>
  <si>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</si>
  <si>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</si>
  <si>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</si>
  <si>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</si>
  <si>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</si>
  <si>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</si>
  <si>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</si>
  <si>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</si>
  <si>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</si>
  <si>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</si>
  <si>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</si>
  <si>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</si>
  <si>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</si>
  <si>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</si>
  <si>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</si>
  <si>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</si>
  <si>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</si>
  <si>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</si>
  <si>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</si>
  <si>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</si>
  <si>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</si>
  <si>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</si>
  <si>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</si>
  <si>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</si>
  <si>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</si>
  <si>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</si>
  <si>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</si>
  <si>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</si>
  <si>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</si>
  <si>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</si>
  <si>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</si>
  <si>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</si>
  <si>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</si>
  <si>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</si>
  <si>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</si>
  <si>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</si>
  <si>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</si>
  <si>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</si>
  <si>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</si>
  <si>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</si>
  <si>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</si>
  <si>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</si>
  <si>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</si>
  <si>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</si>
  <si>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</si>
  <si>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</si>
  <si>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</si>
  <si>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</si>
  <si>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</si>
  <si>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</si>
  <si>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</si>
  <si>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</si>
  <si>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</si>
  <si>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</si>
  <si>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</si>
  <si>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</si>
  <si>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</si>
  <si>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</si>
  <si>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</si>
  <si>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</si>
  <si>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</si>
  <si>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</si>
  <si>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</si>
  <si>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</si>
  <si>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</si>
  <si>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</si>
  <si>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</si>
  <si>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</si>
  <si>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</si>
  <si>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</si>
  <si>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</si>
  <si>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</si>
  <si>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</si>
  <si>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</si>
  <si>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</si>
  <si>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</si>
  <si>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</si>
  <si>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</si>
  <si>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</si>
  <si>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</si>
  <si>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</si>
  <si>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</si>
  <si>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</si>
  <si>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</si>
  <si>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</si>
  <si>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</si>
  <si>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</si>
  <si>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</si>
  <si>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</si>
  <si>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</si>
  <si>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</si>
  <si>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</si>
  <si>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</si>
  <si>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</si>
  <si>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</si>
  <si>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</si>
  <si>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</si>
  <si>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</si>
  <si>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</si>
  <si>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</si>
  <si>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</si>
  <si>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</si>
  <si>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</si>
  <si>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</si>
  <si>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</si>
  <si>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</si>
  <si>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</si>
  <si>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</si>
  <si>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</si>
  <si>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</si>
  <si>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</si>
  <si>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</si>
  <si>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</si>
  <si>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</si>
  <si>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</si>
  <si>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</si>
  <si>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</si>
  <si>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</si>
  <si>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</si>
  <si>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</si>
  <si>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</si>
  <si>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</si>
  <si>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</si>
  <si>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</si>
  <si>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</si>
  <si>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</si>
  <si>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</si>
  <si>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</si>
  <si>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</si>
  <si>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</si>
  <si>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</si>
  <si>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</si>
  <si>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</si>
  <si>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</si>
  <si>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</si>
  <si>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</si>
  <si>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</si>
  <si>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</si>
  <si>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</si>
  <si>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</si>
  <si>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</si>
  <si>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</si>
  <si>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</si>
  <si>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</si>
  <si>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</si>
  <si>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</si>
  <si>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</si>
  <si>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</si>
  <si>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</si>
  <si>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</si>
  <si>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</si>
  <si>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</si>
  <si>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</si>
  <si>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</si>
  <si>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</si>
  <si>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</si>
  <si>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</si>
  <si>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</si>
  <si>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</si>
  <si>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</si>
  <si>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</si>
  <si>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</si>
  <si>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</si>
  <si>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</si>
  <si>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</si>
  <si>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</si>
  <si>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</si>
  <si>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</si>
  <si>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</si>
  <si>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</si>
  <si>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</si>
  <si>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</si>
  <si>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</si>
  <si>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</si>
  <si>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</si>
  <si>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</si>
  <si>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</si>
  <si>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</si>
  <si>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</si>
  <si>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</si>
  <si>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</si>
  <si>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</si>
  <si>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</si>
  <si>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</si>
  <si>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</si>
  <si>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</si>
  <si>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</si>
  <si>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</si>
  <si>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</si>
  <si>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</si>
  <si>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</si>
  <si>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</si>
  <si>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</si>
  <si>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</si>
  <si>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</si>
  <si>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</si>
  <si>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</si>
  <si>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</si>
  <si>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</si>
  <si>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</si>
  <si>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</si>
  <si>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</si>
  <si>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</si>
  <si>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</si>
  <si>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</si>
  <si>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</si>
  <si>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</si>
  <si>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</si>
  <si>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</si>
  <si>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</si>
  <si>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</si>
  <si>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</si>
  <si>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</si>
  <si>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</si>
  <si>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</si>
  <si>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</si>
  <si>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</si>
  <si>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</si>
  <si>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</si>
  <si>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</si>
  <si>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</si>
  <si>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</si>
  <si>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</si>
  <si>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</si>
  <si>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</si>
  <si>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</si>
  <si>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</si>
  <si>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</si>
  <si>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</si>
  <si>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</si>
  <si>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</si>
  <si>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</si>
  <si>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</si>
  <si>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</si>
  <si>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</si>
  <si>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</si>
  <si>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</si>
  <si>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</si>
  <si>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</si>
  <si>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</si>
  <si>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</si>
  <si>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</si>
  <si>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</si>
  <si>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</si>
  <si>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</si>
  <si>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</si>
  <si>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</si>
  <si>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</si>
  <si>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</si>
  <si>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</si>
  <si>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</si>
  <si>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</si>
  <si>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</si>
  <si>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</si>
  <si>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</si>
  <si>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</si>
  <si>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</si>
  <si>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</si>
  <si>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</si>
  <si>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</si>
  <si>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</si>
  <si>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</si>
  <si>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</si>
  <si>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</si>
  <si>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</si>
  <si>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</si>
  <si>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</si>
  <si>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</si>
  <si>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</si>
  <si>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</si>
  <si>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</si>
  <si>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</si>
  <si>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</si>
  <si>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</si>
  <si>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</si>
  <si>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</si>
  <si>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</si>
  <si>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</si>
  <si>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</si>
  <si>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</si>
  <si>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</si>
  <si>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</si>
  <si>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</si>
  <si>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</si>
  <si>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</si>
  <si>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</si>
  <si>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</si>
  <si>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</si>
  <si>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</si>
  <si>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</si>
  <si>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</si>
  <si>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</si>
  <si>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</si>
  <si>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</si>
  <si>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</si>
  <si>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</si>
  <si>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</si>
  <si>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</si>
  <si>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</si>
  <si>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</si>
  <si>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</si>
  <si>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</si>
  <si>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</si>
  <si>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</si>
  <si>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</si>
  <si>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</si>
  <si>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</si>
  <si>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</si>
  <si>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</si>
  <si>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</si>
  <si>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</si>
  <si>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</si>
  <si>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</si>
  <si>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</si>
  <si>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</si>
  <si>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</si>
  <si>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</si>
  <si>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</si>
  <si>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</si>
  <si>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</si>
  <si>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</si>
  <si>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</si>
  <si>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</si>
  <si>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</si>
  <si>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</si>
  <si>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</si>
  <si>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</si>
  <si>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</si>
  <si>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</si>
  <si>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</si>
  <si>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</si>
  <si>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</si>
  <si>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</si>
  <si>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</si>
  <si>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</si>
  <si>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</si>
  <si>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</si>
  <si>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</si>
  <si>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</si>
  <si>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</si>
  <si>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</si>
  <si>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</si>
  <si>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</si>
  <si>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</si>
  <si>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</si>
  <si>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</si>
  <si>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</si>
  <si>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</si>
  <si>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</si>
  <si>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</si>
  <si>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</si>
  <si>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</si>
  <si>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</si>
  <si>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</si>
  <si>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</si>
  <si>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</si>
  <si>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</si>
  <si>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</si>
  <si>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</si>
  <si>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</si>
  <si>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</si>
  <si>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</si>
  <si>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</si>
  <si>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</si>
  <si>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</si>
  <si>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</si>
  <si>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</si>
  <si>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</si>
  <si>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</si>
  <si>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</si>
  <si>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</si>
  <si>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</si>
  <si>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</si>
  <si>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</si>
  <si>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</si>
  <si>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</si>
  <si>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</si>
  <si>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</si>
  <si>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</si>
  <si>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</si>
  <si>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</si>
  <si>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</si>
  <si>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</si>
  <si>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</si>
  <si>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</si>
  <si>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</si>
  <si>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</si>
  <si>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</si>
  <si>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</si>
  <si>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</si>
  <si>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</si>
  <si>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</si>
  <si>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</si>
  <si>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</si>
  <si>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</si>
  <si>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</si>
  <si>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</si>
  <si>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</si>
  <si>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</si>
  <si>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</si>
  <si>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</si>
  <si>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</si>
  <si>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</si>
  <si>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</si>
  <si>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</si>
  <si>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</si>
  <si>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</si>
  <si>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</si>
  <si>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</si>
  <si>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</si>
  <si>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</si>
  <si>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</si>
  <si>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</si>
  <si>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</si>
  <si>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</si>
  <si>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</si>
  <si>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</si>
  <si>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</si>
  <si>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</si>
  <si>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</si>
  <si>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</si>
  <si>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</si>
  <si>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</si>
  <si>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</si>
  <si>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</si>
  <si>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</si>
  <si>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</si>
  <si>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</si>
  <si>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</si>
  <si>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</si>
  <si>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</si>
  <si>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</si>
  <si>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</si>
  <si>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</si>
  <si>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</si>
  <si>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</si>
  <si>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</si>
  <si>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</si>
  <si>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</si>
  <si>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</si>
  <si>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</si>
  <si>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</si>
  <si>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</si>
  <si>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</si>
  <si>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</si>
  <si>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</si>
  <si>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</si>
  <si>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</si>
  <si>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</si>
  <si>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</si>
  <si>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</si>
  <si>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</si>
  <si>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</si>
  <si>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</si>
  <si>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</si>
  <si>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</si>
  <si>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</si>
  <si>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</si>
  <si>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</si>
  <si>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</si>
  <si>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</si>
  <si>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</si>
  <si>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</si>
  <si>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</si>
  <si>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</si>
  <si>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</si>
  <si>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</si>
  <si>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</si>
  <si>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</si>
  <si>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</si>
  <si>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</si>
  <si>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</si>
  <si>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</si>
  <si>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</si>
  <si>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</si>
  <si>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</si>
  <si>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</si>
  <si>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</si>
  <si>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</si>
  <si>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</si>
  <si>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</si>
  <si>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</si>
  <si>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</si>
  <si>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</si>
  <si>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</si>
  <si>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</si>
  <si>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</si>
  <si>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</si>
  <si>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</si>
  <si>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</si>
  <si>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</si>
  <si>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</si>
  <si>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</si>
  <si>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</si>
  <si>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</si>
  <si>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</si>
  <si>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</si>
  <si>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</si>
  <si>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</si>
  <si>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</si>
  <si>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</si>
  <si>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</si>
  <si>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</si>
  <si>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</si>
  <si>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</si>
  <si>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</si>
  <si>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</si>
  <si>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</si>
  <si>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</si>
  <si>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</si>
  <si>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</si>
  <si>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</si>
  <si>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</si>
  <si>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</si>
  <si>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</si>
  <si>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</si>
  <si>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</si>
  <si>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</si>
  <si>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</si>
  <si>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</si>
  <si>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</si>
  <si>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</si>
  <si>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</si>
  <si>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</si>
  <si>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</si>
  <si>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</si>
  <si>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</si>
  <si>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</si>
  <si>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</si>
  <si>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</si>
  <si>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</si>
  <si>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</si>
  <si>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</si>
  <si>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</si>
  <si>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</si>
  <si>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</si>
  <si>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</si>
  <si>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</si>
  <si>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</si>
  <si>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</si>
  <si>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</si>
  <si>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</si>
  <si>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</si>
  <si>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</si>
  <si>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</si>
  <si>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</si>
  <si>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</si>
  <si>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</si>
  <si>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</si>
  <si>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</si>
  <si>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</si>
  <si>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</si>
  <si>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</si>
  <si>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</si>
  <si>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</si>
  <si>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</si>
  <si>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</si>
  <si>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</si>
  <si>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</si>
  <si>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</si>
  <si>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</si>
  <si>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</si>
  <si>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</si>
  <si>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</si>
  <si>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</si>
  <si>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</si>
  <si>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</si>
  <si>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</si>
  <si>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</si>
  <si>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</si>
  <si>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</si>
  <si>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</si>
  <si>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</si>
  <si>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</si>
  <si>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</si>
  <si>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</si>
  <si>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</si>
  <si>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</si>
  <si>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</si>
  <si>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</si>
  <si>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</si>
  <si>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</si>
  <si>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</si>
  <si>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</si>
  <si>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</si>
  <si>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</si>
  <si>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</si>
  <si>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</si>
  <si>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</si>
  <si>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</si>
  <si>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</si>
  <si>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</si>
  <si>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</si>
  <si>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</si>
  <si>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</si>
  <si>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</si>
  <si>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</si>
  <si>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</si>
  <si>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</si>
  <si>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</si>
  <si>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</si>
  <si>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</si>
  <si>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</si>
  <si>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</si>
  <si>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</si>
  <si>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</si>
  <si>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</si>
  <si>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</si>
  <si>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</si>
  <si>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</si>
  <si>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</si>
  <si>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</si>
  <si>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</si>
  <si>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</si>
  <si>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</si>
  <si>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</si>
  <si>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</si>
  <si>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</si>
  <si>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</si>
  <si>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</si>
  <si>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</si>
  <si>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</si>
  <si>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</si>
  <si>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</si>
  <si>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</si>
  <si>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</si>
  <si>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</si>
  <si>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</si>
  <si>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</si>
  <si>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</si>
  <si>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</si>
  <si>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</si>
  <si>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</si>
  <si>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</si>
  <si>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</si>
  <si>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</si>
  <si>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</si>
  <si>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</si>
  <si>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</si>
  <si>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</si>
  <si>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</si>
  <si>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</si>
  <si>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</si>
  <si>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</si>
  <si>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</si>
  <si>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</si>
  <si>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</si>
  <si>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</si>
  <si>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</si>
  <si>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</si>
  <si>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</si>
  <si>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</si>
  <si>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</si>
  <si>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</si>
  <si>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</si>
  <si>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</si>
  <si>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</si>
  <si>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</si>
  <si>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</si>
  <si>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</si>
  <si>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</si>
  <si>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</si>
  <si>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</si>
  <si>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</si>
  <si>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</si>
  <si>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</si>
  <si>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</si>
  <si>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</si>
  <si>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</si>
  <si>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</si>
  <si>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</si>
  <si>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</si>
  <si>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</si>
  <si>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</si>
  <si>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</si>
  <si>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</si>
  <si>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</si>
  <si>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</si>
  <si>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</si>
  <si>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</si>
  <si>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</si>
  <si>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</si>
  <si>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</si>
  <si>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</si>
  <si>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</si>
  <si>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</si>
  <si>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</si>
  <si>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</si>
  <si>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</si>
  <si>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</si>
  <si>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</si>
  <si>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</si>
  <si>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</si>
  <si>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</si>
  <si>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</si>
  <si>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</si>
  <si>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</si>
  <si>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</si>
  <si>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</si>
  <si>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</si>
  <si>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</si>
  <si>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</si>
  <si>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</si>
  <si>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</si>
  <si>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</si>
  <si>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</si>
  <si>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</si>
  <si>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</si>
  <si>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</si>
  <si>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</si>
  <si>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</si>
  <si>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</si>
  <si>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</si>
  <si>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</si>
  <si>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</si>
  <si>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</si>
  <si>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</si>
  <si>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</si>
  <si>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</si>
  <si>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</si>
  <si>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</si>
  <si>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</si>
  <si>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</si>
  <si>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</si>
  <si>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</si>
  <si>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</si>
  <si>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</si>
  <si>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</si>
  <si>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</si>
  <si>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</si>
  <si>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</si>
  <si>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</si>
  <si>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</si>
  <si>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</si>
  <si>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</si>
  <si>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</si>
  <si>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</si>
  <si>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</si>
  <si>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</si>
  <si>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</si>
  <si>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</si>
  <si>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</si>
  <si>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</si>
  <si>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</si>
  <si>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</si>
  <si>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</si>
  <si>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</si>
  <si>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</si>
  <si>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</si>
  <si>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</si>
  <si>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</si>
  <si>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</si>
  <si>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</si>
  <si>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</si>
  <si>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</si>
  <si>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</si>
  <si>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</si>
  <si>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</si>
  <si>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</si>
  <si>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</si>
  <si>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</si>
  <si>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</si>
  <si>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</si>
  <si>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</si>
  <si>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</si>
  <si>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</si>
  <si>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</si>
  <si>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</si>
  <si>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</si>
  <si>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</si>
  <si>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</si>
  <si>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</si>
  <si>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</si>
  <si>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</si>
  <si>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</si>
  <si>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</si>
  <si>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</si>
  <si>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</si>
  <si>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</si>
  <si>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</si>
  <si>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</si>
  <si>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</si>
  <si>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</si>
  <si>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</si>
  <si>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</si>
  <si>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</si>
  <si>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</si>
  <si>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</si>
  <si>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</si>
  <si>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</si>
  <si>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</si>
  <si>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</si>
  <si>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</si>
  <si>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</si>
  <si>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</si>
  <si>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</si>
  <si>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</si>
  <si>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</si>
  <si>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</si>
  <si>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</si>
  <si>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</si>
  <si>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</si>
  <si>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</si>
  <si>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</si>
  <si>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</si>
  <si>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</si>
  <si>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</si>
  <si>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</si>
  <si>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</si>
  <si>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</si>
  <si>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</si>
  <si>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</si>
  <si>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</si>
  <si>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</si>
  <si>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</si>
  <si>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</si>
  <si>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</si>
  <si>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</si>
  <si>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</si>
  <si>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</si>
  <si>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</si>
  <si>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</si>
  <si>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</si>
  <si>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</si>
  <si>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</si>
  <si>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</si>
  <si>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</si>
  <si>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</si>
  <si>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</si>
  <si>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</si>
  <si>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</si>
  <si>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</si>
  <si>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</si>
  <si>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</si>
  <si>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</si>
  <si>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</si>
  <si>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</si>
  <si>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</si>
  <si>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</si>
  <si>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</si>
  <si>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</si>
  <si>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</si>
  <si>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</si>
  <si>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</si>
  <si>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</si>
  <si>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</si>
  <si>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</si>
  <si>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</si>
  <si>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</si>
  <si>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</si>
  <si>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</si>
  <si>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</si>
  <si>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</si>
  <si>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</si>
  <si>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</si>
  <si>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</si>
  <si>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</si>
  <si>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</si>
  <si>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</si>
  <si>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</si>
  <si>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</si>
  <si>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</si>
  <si>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</si>
  <si>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</si>
  <si>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</si>
  <si>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</si>
  <si>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</si>
  <si>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</si>
  <si>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</si>
  <si>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</si>
  <si>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</si>
  <si>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</si>
  <si>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</si>
  <si>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</si>
  <si>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</si>
  <si>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</si>
  <si>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</si>
  <si>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</si>
  <si>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</si>
  <si>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</si>
  <si>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</si>
  <si>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</si>
  <si>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</si>
  <si>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</si>
  <si>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</si>
  <si>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</si>
  <si>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</si>
  <si>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</si>
  <si>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</si>
  <si>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</si>
  <si>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</si>
  <si>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</si>
  <si>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</si>
  <si>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</si>
  <si>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</si>
  <si>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</si>
  <si>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</si>
  <si>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</si>
  <si>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</si>
  <si>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</si>
  <si>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</si>
  <si>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</si>
  <si>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</si>
  <si>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</si>
  <si>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</si>
  <si>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</si>
  <si>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</si>
  <si>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</si>
  <si>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</si>
  <si>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</si>
  <si>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</si>
  <si>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</si>
  <si>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</si>
  <si>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</si>
  <si>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</si>
  <si>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</si>
  <si>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</si>
  <si>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</si>
  <si>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</si>
  <si>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</si>
  <si>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</si>
  <si>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</si>
  <si>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</si>
  <si>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</si>
  <si>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</si>
  <si>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</si>
  <si>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</si>
  <si>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</si>
  <si>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</si>
  <si>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</si>
  <si>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</si>
  <si>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</si>
  <si>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</si>
  <si>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</si>
  <si>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</si>
  <si>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</si>
  <si>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</si>
  <si>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</si>
  <si>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</si>
  <si>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</si>
  <si>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</si>
  <si>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</si>
  <si>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</si>
  <si>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</si>
  <si>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</si>
  <si>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</si>
  <si>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</si>
  <si>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</si>
  <si>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</si>
  <si>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</si>
  <si>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</si>
  <si>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</si>
  <si>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</si>
  <si>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</si>
  <si>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</si>
  <si>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</si>
  <si>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</si>
  <si>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</si>
  <si>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</si>
  <si>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</si>
  <si>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</si>
  <si>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</si>
  <si>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</si>
  <si>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</si>
  <si>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</si>
  <si>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</si>
  <si>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</si>
  <si>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</si>
  <si>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</si>
  <si>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</si>
  <si>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</si>
  <si>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</si>
  <si>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</si>
  <si>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</si>
  <si>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</si>
  <si>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</si>
  <si>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</si>
  <si>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</si>
  <si>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</si>
  <si>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</si>
  <si>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</si>
  <si>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</si>
  <si>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</si>
  <si>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</si>
  <si>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</si>
  <si>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</si>
  <si>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</si>
  <si>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</si>
  <si>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</si>
  <si>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</si>
  <si>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</si>
  <si>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</si>
  <si>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</si>
  <si>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</si>
  <si>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</si>
  <si>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</si>
  <si>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</si>
  <si>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</si>
  <si>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</si>
  <si>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</si>
  <si>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</si>
  <si>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</si>
  <si>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</si>
  <si>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CT</t>
  </si>
  <si>
    <t>STIC</t>
  </si>
  <si>
    <t>DISE</t>
  </si>
  <si>
    <t>CHEQUES: PROTOCOLO FAMILIAR Y PROFESIONALIZACIÓN DE LA GESTIÓN</t>
  </si>
  <si>
    <t>PFPG</t>
  </si>
  <si>
    <t>CHEQUES: CRECIMIENTO EMPRESARIAL</t>
  </si>
  <si>
    <t>CRE</t>
  </si>
  <si>
    <t>CHEQUES: SEGUIMIENTO EMPRESARIAL</t>
  </si>
  <si>
    <t>CHEQUES DE INNOVACIÓN. ASESORAMIENTO TECNOLÓGICO</t>
  </si>
  <si>
    <t>CHEQUES DE INNOVACIÓN: DIGITALIZACIÓN DE LA EMPRESA</t>
  </si>
  <si>
    <t>CHEQUES DE INNOVACIÓN: CONSULTORÍA PARA LA CERTIFICACIÓN</t>
  </si>
  <si>
    <t>CHEQUES DE INNOVACIÓN: DISEÑO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</si>
</sst>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26636</v>
      </c>
      <c r="B1" s="58" t="s">
        <v>26610</v>
      </c>
      <c r="C1" s="58"/>
    </row>
    <row r="2" spans="1:59" x14ac:dyDescent="0.2">
      <c r="A2" s="30"/>
    </row>
    <row r="3" spans="1:59" s="4" customFormat="1" ht="19.5" thickBot="1" x14ac:dyDescent="0.3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46"/>
      <c r="AY3" s="46"/>
      <c r="AZ3" s="47"/>
      <c r="BA3" s="48"/>
    </row>
    <row r="4" spans="1:59" ht="45.75" customHeight="1" thickBot="1" x14ac:dyDescent="0.3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4" t="s">
        <v>26612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80" t="s">
        <v>26637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/>
      <c r="T6" s="84"/>
      <c r="U6" s="84"/>
      <c r="V6" s="84"/>
      <c r="W6" s="84"/>
      <c r="X6" s="84"/>
      <c r="Y6" s="85"/>
      <c r="Z6" s="86" t="s">
        <v>42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4"/>
      <c r="AR6" s="84"/>
      <c r="AS6" s="84"/>
      <c r="AT6" s="84"/>
      <c r="AU6" s="84"/>
      <c r="AV6" s="84"/>
      <c r="AW6" s="8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52"/>
      <c r="AY8" s="52"/>
      <c r="BA8" s="49"/>
      <c r="BB8" s="12"/>
      <c r="BC8" s="11"/>
    </row>
    <row r="9" spans="1:59" ht="15" customHeight="1" thickBot="1" x14ac:dyDescent="0.3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9" t="e">
        <f>VLOOKUP(S9,Tablas!$A$4:$B$8,2,FALSE)</f>
        <v>#N/A</v>
      </c>
      <c r="AY9" s="49"/>
      <c r="AZ9" s="53"/>
      <c r="BA9" s="49"/>
      <c r="BB9" s="11"/>
      <c r="BC9" s="9"/>
      <c r="BD9" s="1"/>
      <c r="BE9" s="60"/>
    </row>
    <row r="10" spans="1:59" ht="15.75" hidden="1" thickBot="1" x14ac:dyDescent="0.3">
      <c r="A10" s="74" t="s">
        <v>26634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87"/>
      <c r="T10" s="87"/>
      <c r="U10" s="87"/>
      <c r="V10" s="87"/>
      <c r="W10" s="88" t="str">
        <f>IF(S10&lt;&gt;"",VLOOKUP(S10,Tablas!A15472:B16677,2),"")</f>
        <v/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49"/>
      <c r="AY10" s="49"/>
      <c r="BA10" s="49"/>
      <c r="BB10" s="11"/>
      <c r="BD10" s="14"/>
    </row>
    <row r="11" spans="1:59" ht="15.75" hidden="1" thickBot="1" x14ac:dyDescent="0.3">
      <c r="A11" s="74" t="s">
        <v>26635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7"/>
      <c r="T11" s="87"/>
      <c r="U11" s="87"/>
      <c r="V11" s="87"/>
      <c r="W11" s="88" t="str">
        <f>IF(S11&lt;&gt;"",VLOOKUP(S11,Tablas!A16680:B17689,2),"")</f>
        <v/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49"/>
      <c r="AY11" s="49"/>
      <c r="BA11" s="49"/>
      <c r="BB11" s="11"/>
      <c r="BE11" s="5"/>
    </row>
    <row r="12" spans="1:59" ht="15" hidden="1" customHeight="1" thickBot="1" x14ac:dyDescent="0.3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0" t="s">
        <v>47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0" t="s">
        <v>64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4" t="s">
        <v>31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46"/>
      <c r="AY21" s="46"/>
      <c r="AZ21" s="46"/>
      <c r="BA21" s="46"/>
      <c r="BB21" s="10"/>
      <c r="BC21" s="7"/>
    </row>
    <row r="22" spans="1:56" ht="15.75" thickBot="1" x14ac:dyDescent="0.3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0" t="s">
        <v>5675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54" t="str">
        <f>VLOOKUP(S22,Tablas!$A$7024:$B$7027,2,FALSE)</f>
        <v>PFA</v>
      </c>
      <c r="AY22" s="54"/>
      <c r="AZ22" s="53"/>
      <c r="BA22" s="49"/>
      <c r="BB22" s="13"/>
      <c r="BD22" s="8"/>
    </row>
    <row r="23" spans="1:56" ht="15.75" thickBot="1" x14ac:dyDescent="0.3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49"/>
      <c r="AY23" s="49"/>
      <c r="AZ23" s="53"/>
      <c r="BA23" s="49"/>
      <c r="BB23" s="13"/>
      <c r="BD23" s="1"/>
    </row>
    <row r="24" spans="1:56" ht="15.75" thickBot="1" x14ac:dyDescent="0.3">
      <c r="A24" s="74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49"/>
      <c r="AY24" s="49"/>
      <c r="AZ24" s="53"/>
      <c r="BA24" s="49"/>
      <c r="BB24" s="13"/>
      <c r="BD24" s="8"/>
    </row>
    <row r="25" spans="1:56" ht="15.75" thickBot="1" x14ac:dyDescent="0.3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74" t="s">
        <v>26613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74" t="s">
        <v>26614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74" t="s">
        <v>26615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49"/>
      <c r="AY28" s="49"/>
      <c r="AZ28" s="53"/>
      <c r="BA28" s="49"/>
      <c r="BB28" s="13"/>
      <c r="BD28" s="1"/>
    </row>
    <row r="29" spans="1:56" ht="15.75" thickBot="1" x14ac:dyDescent="0.3">
      <c r="A29" s="74" t="s">
        <v>26609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49"/>
      <c r="AY29" s="49"/>
      <c r="AZ29" s="53"/>
      <c r="BA29" s="49"/>
      <c r="BB29" s="13"/>
      <c r="BD29" s="1"/>
    </row>
    <row r="30" spans="1:56" hidden="1" x14ac:dyDescent="0.25">
      <c r="A30" s="79" t="s">
        <v>26608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37"/>
      <c r="AP30" s="17"/>
      <c r="AQ30" s="68" t="s">
        <v>26606</v>
      </c>
      <c r="AR30" s="68"/>
      <c r="AS30" s="33"/>
      <c r="AT30" s="31"/>
      <c r="AU30" s="17"/>
      <c r="AV30" s="69" t="s">
        <v>26607</v>
      </c>
      <c r="AW30" s="68"/>
      <c r="AZ30" s="44"/>
      <c r="BA30" s="49"/>
      <c r="BB30" s="9"/>
      <c r="BD30" s="1"/>
    </row>
    <row r="31" spans="1:56" s="4" customFormat="1" ht="18.75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7" t="s">
        <v>26627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49"/>
      <c r="AY33" s="49"/>
      <c r="AZ33" s="53"/>
      <c r="BA33" s="46"/>
      <c r="BB33" s="13"/>
      <c r="BD33" s="1"/>
    </row>
    <row r="34" spans="1:56" ht="15.75" thickBot="1" x14ac:dyDescent="0.3">
      <c r="A34" s="74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49"/>
      <c r="AY34" s="49"/>
      <c r="AZ34" s="53"/>
      <c r="BA34" s="49"/>
      <c r="BB34" s="11"/>
      <c r="BD34" s="1"/>
    </row>
    <row r="35" spans="1:56" ht="15.75" thickBot="1" x14ac:dyDescent="0.3">
      <c r="A35" s="74" t="s">
        <v>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4" t="s">
        <v>26626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49"/>
      <c r="AY36" s="49"/>
      <c r="AZ36" s="53"/>
      <c r="BA36" s="49"/>
      <c r="BB36" s="7"/>
      <c r="BC36" s="7"/>
    </row>
    <row r="37" spans="1:56" ht="15.75" thickBot="1" x14ac:dyDescent="0.3">
      <c r="A37" s="74" t="s">
        <v>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49"/>
      <c r="AY37" s="49"/>
      <c r="AZ37" s="53"/>
      <c r="BA37" s="49"/>
      <c r="BB37" s="11"/>
      <c r="BD37" s="1"/>
    </row>
    <row r="38" spans="1:56" ht="15.75" thickBot="1" x14ac:dyDescent="0.3">
      <c r="A38" s="74" t="s">
        <v>14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49"/>
      <c r="AY38" s="49"/>
      <c r="AZ38" s="53"/>
      <c r="BA38" s="49"/>
      <c r="BD38" s="1"/>
    </row>
    <row r="39" spans="1:56" ht="19.5" hidden="1" thickBot="1" x14ac:dyDescent="0.3">
      <c r="A39" s="67" t="s">
        <v>26628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4" t="s">
        <v>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7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2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4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8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0" t="s">
        <v>19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2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7" t="s">
        <v>18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46"/>
      <c r="AY47" s="46"/>
      <c r="AZ47" s="46"/>
      <c r="BA47" s="46"/>
      <c r="BB47" s="11"/>
      <c r="BD47" s="1"/>
    </row>
    <row r="48" spans="1:56" ht="15.75" thickBot="1" x14ac:dyDescent="0.3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S48" s="7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70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4" t="s">
        <v>26626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49"/>
      <c r="AY50" s="49"/>
      <c r="AZ50" s="53"/>
      <c r="BA50" s="49"/>
      <c r="BB50" s="7"/>
      <c r="BC50" s="7"/>
    </row>
    <row r="51" spans="1:57" ht="15.75" thickBot="1" x14ac:dyDescent="0.3">
      <c r="A51" s="74" t="s">
        <v>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2"/>
      <c r="AX51" s="49"/>
      <c r="AY51" s="49"/>
      <c r="AZ51" s="53"/>
      <c r="BA51" s="49"/>
      <c r="BB51" s="11"/>
      <c r="BD51" s="1"/>
    </row>
    <row r="52" spans="1:57" ht="15.75" thickBot="1" x14ac:dyDescent="0.3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4" t="s">
        <v>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0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7" t="s">
        <v>26622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46"/>
      <c r="AY55" s="46"/>
      <c r="AZ55" s="46"/>
      <c r="BA55" s="46"/>
      <c r="BB55" s="11"/>
      <c r="BD55" s="1"/>
    </row>
    <row r="56" spans="1:57" ht="15.75" thickBot="1" x14ac:dyDescent="0.3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  <c r="AX56" s="49"/>
      <c r="AY56" s="49"/>
      <c r="AZ56" s="53"/>
      <c r="BA56" s="49"/>
      <c r="BB56" s="11"/>
      <c r="BD56" s="1"/>
    </row>
    <row r="57" spans="1:57" ht="15.75" thickBot="1" x14ac:dyDescent="0.3">
      <c r="A57" s="74" t="s">
        <v>43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4" t="s">
        <v>26626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0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49"/>
      <c r="AY58" s="49"/>
      <c r="AZ58" s="53"/>
      <c r="BA58" s="49"/>
      <c r="BB58" s="7"/>
      <c r="BC58" s="7"/>
    </row>
    <row r="59" spans="1:57" ht="15.75" thickBot="1" x14ac:dyDescent="0.3">
      <c r="A59" s="74" t="s">
        <v>15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49"/>
      <c r="AY59" s="49"/>
      <c r="AZ59" s="53"/>
      <c r="BA59" s="49"/>
      <c r="BB59" s="11"/>
      <c r="BD59" s="1"/>
    </row>
    <row r="60" spans="1:57" ht="15.75" thickBot="1" x14ac:dyDescent="0.3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0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2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7" t="s">
        <v>26623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2"/>
      <c r="AX63" s="49"/>
      <c r="AY63" s="49"/>
      <c r="BA63" s="49"/>
      <c r="BB63" s="11"/>
      <c r="BC63" s="11"/>
    </row>
    <row r="64" spans="1:57" ht="78" customHeight="1" thickBot="1" x14ac:dyDescent="0.3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4" t="s">
        <v>11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4" t="s">
        <v>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87"/>
      <c r="T66" s="87"/>
      <c r="U66" s="87"/>
      <c r="V66" s="87"/>
      <c r="W66" s="88" t="str">
        <f>IF(S66&lt;&gt;"",VLOOKUP(S66,Tablas!A15472:B16677,2),"")</f>
        <v/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49"/>
      <c r="AY66" s="49"/>
      <c r="BA66" s="49"/>
      <c r="BB66" s="11"/>
      <c r="BD66" s="14"/>
    </row>
    <row r="67" spans="1:57" ht="15.75" thickBot="1" x14ac:dyDescent="0.3">
      <c r="A67" s="74" t="s">
        <v>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87"/>
      <c r="T67" s="87"/>
      <c r="U67" s="87"/>
      <c r="V67" s="87"/>
      <c r="W67" s="88" t="str">
        <f>IF(S67&lt;&gt;"",VLOOKUP(S67,Tablas!A16680:B17689,2),"")</f>
        <v/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26629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1"/>
      <c r="T69" s="101"/>
      <c r="U69" s="101"/>
      <c r="V69" s="101"/>
      <c r="W69" s="101"/>
      <c r="X69" s="101"/>
      <c r="Y69" s="101"/>
      <c r="Z69" s="101"/>
      <c r="AA69" s="101"/>
      <c r="AB69" s="86" t="s">
        <v>7</v>
      </c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98" t="str">
        <f>IF(S69&lt;&gt;"",IF(S69="No Pyme","NO","SI"),"")</f>
        <v/>
      </c>
      <c r="AP69" s="99"/>
      <c r="AQ69" s="99"/>
      <c r="AR69" s="99"/>
      <c r="AS69" s="99"/>
      <c r="AT69" s="99"/>
      <c r="AU69" s="99"/>
      <c r="AV69" s="99"/>
      <c r="AW69" s="100"/>
      <c r="AX69" s="56" t="e">
        <f>VLOOKUP(S69,Tablas!$A$17692:$B$17695,2,FALSE)</f>
        <v>#N/A</v>
      </c>
      <c r="AY69" s="56"/>
      <c r="BA69" s="56"/>
      <c r="BB69" s="11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26618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26619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26624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26620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26621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9" t="s">
        <v>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26625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algorithmName="SHA-512" hashValue="kzmbDpdGAuJw1WBJl6seiteGk9Red/SyCSUfCE3cdsTnNLNgPNHimCzbWGKD7RDIPoJA5EWKpJ2HNrKIogO/nA==" saltValue="wnROOaOHf2pffF3KJUOZCg==" spinCount="100000" sheet="1"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AW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6 AQ6 S7:AW11 S12 S15:AW19 S22:AW29 S34:AW36 S40:AW40 S42:AW44 S48:AW50 S56:AW58">
    <cfRule type="containsBlanks" dxfId="2" priority="24" stopIfTrue="1">
      <formula>LEN(TRIM(S6))=0</formula>
    </cfRule>
  </conditionalFormatting>
  <conditionalFormatting sqref="S4:AW4">
    <cfRule type="expression" dxfId="1" priority="38" stopIfTrue="1">
      <formula>$AX$4&lt;50</formula>
    </cfRule>
  </conditionalFormatting>
  <conditionalFormatting sqref="S5:AW5">
    <cfRule type="expression" dxfId="0" priority="25" stopIfTrue="1">
      <formula>$AX$5&lt;1000</formula>
    </cfRule>
  </conditionalFormatting>
  <dataValidations count="38">
    <dataValidation type="list" allowBlank="1" showInputMessage="1" showErrorMessage="1" sqref="S76:AW76 S12" xr:uid="{00000000-0002-0000-0000-000000000000}">
      <formula1>SI_NO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1000000}">
      <formula1>1000</formula1>
    </dataValidation>
    <dataValidation type="list" allowBlank="1" showInputMessage="1" showErrorMessage="1" sqref="S66:V66 S10:V10" xr:uid="{00000000-0002-0000-0000-000002000000}">
      <formula1>IAE</formula1>
    </dataValidation>
    <dataValidation type="list" allowBlank="1" showInputMessage="1" showErrorMessage="1" sqref="S67:V67 S11:V11" xr:uid="{00000000-0002-0000-0000-000003000000}">
      <formula1>CNAE</formula1>
    </dataValidation>
    <dataValidation type="list" allowBlank="1" showInputMessage="1" showErrorMessage="1" sqref="S69:AA69" xr:uid="{00000000-0002-0000-0000-000004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6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7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8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A000000}">
      <formula1>2010</formula1>
      <formula2>2050</formula2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B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35:AW37 S57:AW59" xr:uid="{00000000-0002-0000-0000-00000C000000}">
      <formula1>250</formula1>
    </dataValidation>
    <dataValidation type="textLength" operator="lessThanOrEqual" allowBlank="1" showInputMessage="1" showErrorMessage="1" sqref="S60:AW60 S53:AW53 S38:AW38" xr:uid="{00000000-0002-0000-0000-00000D000000}">
      <formula1>32</formula1>
    </dataValidation>
    <dataValidation type="textLength" operator="lessThanOrEqual" allowBlank="1" showInputMessage="1" showErrorMessage="1" sqref="S48:AW48 S34:AW34 S56:AW56" xr:uid="{00000000-0002-0000-0000-00000E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0F000000}">
      <formula1>256</formula1>
    </dataValidation>
    <dataValidation type="list" allowBlank="1" showInputMessage="1" showErrorMessage="1" sqref="S42:AW42" xr:uid="{00000000-0002-0000-0000-000010000000}">
      <formula1>PROVINCIA</formula1>
    </dataValidation>
    <dataValidation type="list" allowBlank="1" showInputMessage="1" showErrorMessage="1" sqref="S43:AW43" xr:uid="{00000000-0002-0000-0000-000011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2000000}">
      <formula1>1000</formula1>
      <formula2>99999</formula2>
    </dataValidation>
    <dataValidation type="list" allowBlank="1" showInputMessage="1" showErrorMessage="1" sqref="S45:AW45" xr:uid="{00000000-0002-0000-0000-000013000000}">
      <formula1>PAIS</formula1>
    </dataValidation>
    <dataValidation type="list" allowBlank="1" showInputMessage="1" showErrorMessage="1" sqref="AU30 AP30" xr:uid="{00000000-0002-0000-0000-000014000000}">
      <formula1>X_</formula1>
    </dataValidation>
    <dataValidation type="list" allowBlank="1" showInputMessage="1" showErrorMessage="1" sqref="S22:AW22" xr:uid="{00000000-0002-0000-0000-000015000000}">
      <formula1>TIPO_BENEFICIARIO</formula1>
    </dataValidation>
    <dataValidation type="list" allowBlank="1" showInputMessage="1" showErrorMessage="1" sqref="S9:AW9" xr:uid="{00000000-0002-0000-0000-000016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7000000}">
      <formula1>1000</formula1>
      <formula2>2000</formula2>
    </dataValidation>
    <dataValidation type="list" allowBlank="1" showInputMessage="1" showErrorMessage="1" sqref="S15:AW15" xr:uid="{00000000-0002-0000-0000-000018000000}">
      <formula1>REGION</formula1>
    </dataValidation>
    <dataValidation type="list" allowBlank="1" showInputMessage="1" showErrorMessage="1" sqref="S16:AW16" xr:uid="{00000000-0002-0000-0000-000019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A000000}">
      <formula1>50</formula1>
      <formula2>500</formula2>
    </dataValidation>
    <dataValidation type="list" allowBlank="1" showInputMessage="1" showErrorMessage="1" sqref="S17:AW17" xr:uid="{00000000-0002-0000-0000-00001B000000}">
      <formula1>N_POBLACION</formula1>
    </dataValidation>
    <dataValidation type="list" allowBlank="1" showInputMessage="1" showErrorMessage="1" sqref="S24:AW24" xr:uid="{00000000-0002-0000-0000-00001C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D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1E000000}">
      <formula1>40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00000000-0002-0000-0000-00001F000000}">
      <formula1>100</formula1>
    </dataValidation>
    <dataValidation type="textLength" operator="lessThanOrEqual" allowBlank="1" showInputMessage="1" showErrorMessage="1" sqref="S23:AW23" xr:uid="{00000000-0002-0000-0000-000020000000}">
      <formula1>16</formula1>
    </dataValidation>
    <dataValidation type="list" errorStyle="information" allowBlank="1" showInputMessage="1" showErrorMessage="1" sqref="AO69" xr:uid="{00000000-0002-0000-0000-000021000000}">
      <formula1>SI_NO</formula1>
    </dataValidation>
    <dataValidation type="custom" operator="greaterThan" allowBlank="1" showInputMessage="1" showErrorMessage="1" errorTitle="Atención" error="El formato de la fecha debe ser DD/MM/AAAA" sqref="S68:AW68" xr:uid="{00000000-0002-0000-0000-000022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3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4000000}">
      <formula1>AND(LEN(AQ6)=10,EXACT("/",MID(AQ6,3,1)),EXACT("/",MID(AQ6,6,1)))</formula1>
    </dataValidation>
    <dataValidation type="custom" allowBlank="1" showInputMessage="1" showErrorMessage="1" sqref="BG8" xr:uid="{00000000-0002-0000-0000-000025000000}">
      <formula1>EXACT("/",MID(S6,3,1))</formula1>
    </dataValidation>
    <dataValidation type="custom" allowBlank="1" showInputMessage="1" showErrorMessage="1" sqref="BG6" xr:uid="{00000000-0002-0000-0000-000026000000}">
      <formula1>AND(LEN(S6)=10,EXACT("/",MID(S6,3,1)),EXACT("/",MID(S6,6,1)))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696"/>
  <sheetViews>
    <sheetView workbookViewId="0">
      <selection activeCell="A4" sqref="A4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26611</v>
      </c>
      <c r="B3" s="19"/>
      <c r="C3" s="19"/>
    </row>
    <row r="4" spans="1:3" x14ac:dyDescent="0.25">
      <c r="A4" s="65" t="s">
        <v>26646</v>
      </c>
      <c r="B4" s="64" t="s">
        <v>26638</v>
      </c>
    </row>
    <row r="5" spans="1:3" x14ac:dyDescent="0.25">
      <c r="A5" s="65" t="s">
        <v>26647</v>
      </c>
      <c r="B5" s="64" t="s">
        <v>26639</v>
      </c>
      <c r="C5" s="20"/>
    </row>
    <row r="6" spans="1:3" x14ac:dyDescent="0.25">
      <c r="A6" s="65" t="s">
        <v>26648</v>
      </c>
      <c r="B6" s="64" t="s">
        <v>45</v>
      </c>
      <c r="C6" s="20"/>
    </row>
    <row r="7" spans="1:3" x14ac:dyDescent="0.25">
      <c r="A7" s="65" t="s">
        <v>26649</v>
      </c>
      <c r="B7" s="64" t="s">
        <v>26640</v>
      </c>
      <c r="C7" s="20"/>
    </row>
    <row r="8" spans="1:3" x14ac:dyDescent="0.25">
      <c r="A8" s="65"/>
      <c r="B8" s="64"/>
      <c r="C8" s="20"/>
    </row>
    <row r="9" spans="1:3" x14ac:dyDescent="0.25">
      <c r="A9" s="65" t="s">
        <v>26641</v>
      </c>
      <c r="B9" s="64" t="s">
        <v>26642</v>
      </c>
      <c r="C9" s="20"/>
    </row>
    <row r="10" spans="1:3" x14ac:dyDescent="0.25">
      <c r="A10" s="65" t="s">
        <v>26643</v>
      </c>
      <c r="B10" s="64" t="s">
        <v>26644</v>
      </c>
    </row>
    <row r="11" spans="1:3" x14ac:dyDescent="0.25">
      <c r="A11" s="65" t="s">
        <v>26645</v>
      </c>
      <c r="B11" s="64" t="s">
        <v>436</v>
      </c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26616</v>
      </c>
    </row>
    <row r="7035" spans="1:3" x14ac:dyDescent="0.2">
      <c r="A7035" s="23" t="s">
        <v>26617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26630</v>
      </c>
      <c r="B17692" s="66" t="s">
        <v>5684</v>
      </c>
    </row>
    <row r="17693" spans="1:3" x14ac:dyDescent="0.2">
      <c r="A17693" s="23" t="s">
        <v>26631</v>
      </c>
      <c r="B17693" s="66" t="s">
        <v>5685</v>
      </c>
    </row>
    <row r="17694" spans="1:3" x14ac:dyDescent="0.2">
      <c r="A17694" s="23" t="s">
        <v>26632</v>
      </c>
      <c r="B17694" s="66" t="s">
        <v>5686</v>
      </c>
    </row>
    <row r="17695" spans="1:3" x14ac:dyDescent="0.2">
      <c r="A17695" s="23" t="s">
        <v>26633</v>
      </c>
      <c r="B17695" s="66" t="s">
        <v>5687</v>
      </c>
    </row>
    <row r="17696" spans="1:3" x14ac:dyDescent="0.2">
      <c r="A17696" s="2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_x0020_de_x0020_orden xmlns="f4dc4755-9130-41a7-96dd-7ac6ff55d925" xsi:nil="true"/>
    <PROGRAMA xmlns="f4dc4755-9130-41a7-96dd-7ac6ff55d925">CHEQUES TECNOLÓGICOS</PROGRAMA>
    <MODELO xmlns="f4dc4755-9130-41a7-96dd-7ac6ff55d925">FORMULARIO  SOLICITUD</MODELO>
  </documentManagement>
</p:properties>
</file>

<file path=customXml/itemProps1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F439D14-FE75-4C22-B216-3E269A6C2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C25F98-FBEB-442B-A6E1-8E050C6408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9FA089-F090-4078-9DB1-04FE740F72E9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4dc4755-9130-41a7-96dd-7ac6ff55d92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Resumen proyecto</vt:lpstr>
      <vt:lpstr>Tablas</vt:lpstr>
      <vt:lpstr>'Resumen proyecto'!Área_de_impresión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2023. CHE. Mod. Innovación. Formulario datos generales</dc:title>
  <dc:creator/>
  <cp:lastModifiedBy/>
  <dcterms:created xsi:type="dcterms:W3CDTF">2020-02-24T12:02:39Z</dcterms:created>
  <dcterms:modified xsi:type="dcterms:W3CDTF">2023-04-18T10:46:29Z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