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P:\1. UNIDAD DE INFORMACIÓN\AYUDAS 2024\EBT\"/>
    </mc:Choice>
  </mc:AlternateContent>
  <xr:revisionPtr revIDLastSave="0" documentId="8_{47C3504B-33B1-437E-BE9F-47AAD8FB22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ación de facturas (Fase 1)" sheetId="2" r:id="rId1"/>
    <sheet name="Relación de Facturas (Fase 2)" sheetId="10" r:id="rId2"/>
    <sheet name="Gastos de personal" sheetId="3" r:id="rId3"/>
    <sheet name="Imputación horas de personal" sheetId="9" r:id="rId4"/>
    <sheet name="Tablas" sheetId="8" state="hidden" r:id="rId5"/>
  </sheets>
  <definedNames>
    <definedName name="_xlnm.Print_Area" localSheetId="2">'Gastos de personal'!$A$1:$J$25</definedName>
    <definedName name="_xlnm.Print_Area" localSheetId="3">'Imputación horas de personal'!$A$1:$O$220</definedName>
    <definedName name="_xlnm.Print_Area" localSheetId="0">'Relación de facturas (Fase 1)'!$A$1:$L$35</definedName>
    <definedName name="_xlnm.Print_Area" localSheetId="1">'Relación de Facturas (Fase 2)'!$A$1:$L$22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3" l="1"/>
  <c r="H21" i="2"/>
  <c r="H20" i="2"/>
  <c r="H19" i="2"/>
  <c r="H16" i="2"/>
  <c r="H15" i="2"/>
  <c r="H14" i="2"/>
  <c r="B7" i="3"/>
  <c r="G33" i="2"/>
  <c r="I33" i="2"/>
  <c r="F33" i="2"/>
  <c r="I32" i="2"/>
  <c r="G32" i="2"/>
  <c r="F32" i="2"/>
  <c r="H31" i="2"/>
  <c r="H30" i="2"/>
  <c r="H29" i="2"/>
  <c r="I27" i="2"/>
  <c r="G27" i="2"/>
  <c r="F27" i="2"/>
  <c r="H26" i="2"/>
  <c r="H25" i="2"/>
  <c r="H24" i="2"/>
  <c r="I22" i="2"/>
  <c r="G22" i="2"/>
  <c r="F22" i="2"/>
  <c r="B10" i="9"/>
  <c r="A23" i="8"/>
  <c r="D5" i="3" s="1"/>
  <c r="A22" i="8"/>
  <c r="D4" i="3" s="1"/>
  <c r="H22" i="2" l="1"/>
  <c r="H32" i="2"/>
  <c r="H27" i="2"/>
  <c r="C4" i="9"/>
  <c r="B14" i="9"/>
  <c r="C5" i="9"/>
  <c r="I19" i="10"/>
  <c r="G19" i="10"/>
  <c r="F19" i="10"/>
  <c r="H18" i="10"/>
  <c r="H17" i="10"/>
  <c r="H16" i="10"/>
  <c r="H15" i="10"/>
  <c r="H14" i="10"/>
  <c r="H19" i="10" s="1"/>
  <c r="I12" i="10"/>
  <c r="I20" i="10" s="1"/>
  <c r="G12" i="10"/>
  <c r="F12" i="10"/>
  <c r="F20" i="10" s="1"/>
  <c r="H11" i="10"/>
  <c r="H10" i="10"/>
  <c r="H9" i="10"/>
  <c r="G20" i="10" l="1"/>
  <c r="H12" i="10"/>
  <c r="H20" i="10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N208" i="9"/>
  <c r="N220" i="9" s="1"/>
  <c r="M208" i="9"/>
  <c r="M220" i="9" s="1"/>
  <c r="L208" i="9"/>
  <c r="L220" i="9" s="1"/>
  <c r="K208" i="9"/>
  <c r="K220" i="9" s="1"/>
  <c r="J208" i="9"/>
  <c r="J220" i="9" s="1"/>
  <c r="I208" i="9"/>
  <c r="I220" i="9" s="1"/>
  <c r="H208" i="9"/>
  <c r="H220" i="9" s="1"/>
  <c r="G208" i="9"/>
  <c r="G220" i="9" s="1"/>
  <c r="F208" i="9"/>
  <c r="F220" i="9" s="1"/>
  <c r="E208" i="9"/>
  <c r="E220" i="9" s="1"/>
  <c r="D208" i="9"/>
  <c r="D220" i="9" s="1"/>
  <c r="C208" i="9"/>
  <c r="C220" i="9" s="1"/>
  <c r="O207" i="9"/>
  <c r="O206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O202" i="9"/>
  <c r="N184" i="9"/>
  <c r="N196" i="9" s="1"/>
  <c r="M184" i="9"/>
  <c r="M196" i="9" s="1"/>
  <c r="L184" i="9"/>
  <c r="L196" i="9" s="1"/>
  <c r="K184" i="9"/>
  <c r="K196" i="9" s="1"/>
  <c r="J184" i="9"/>
  <c r="J196" i="9" s="1"/>
  <c r="I184" i="9"/>
  <c r="I196" i="9" s="1"/>
  <c r="H184" i="9"/>
  <c r="H196" i="9" s="1"/>
  <c r="G184" i="9"/>
  <c r="G196" i="9" s="1"/>
  <c r="F184" i="9"/>
  <c r="F196" i="9" s="1"/>
  <c r="E184" i="9"/>
  <c r="E196" i="9" s="1"/>
  <c r="D184" i="9"/>
  <c r="D196" i="9" s="1"/>
  <c r="C184" i="9"/>
  <c r="C196" i="9" s="1"/>
  <c r="O183" i="9"/>
  <c r="O182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O178" i="9"/>
  <c r="N160" i="9"/>
  <c r="N172" i="9" s="1"/>
  <c r="M160" i="9"/>
  <c r="M172" i="9" s="1"/>
  <c r="L160" i="9"/>
  <c r="L172" i="9" s="1"/>
  <c r="K160" i="9"/>
  <c r="K172" i="9" s="1"/>
  <c r="J160" i="9"/>
  <c r="J172" i="9" s="1"/>
  <c r="I160" i="9"/>
  <c r="I172" i="9" s="1"/>
  <c r="H160" i="9"/>
  <c r="H172" i="9" s="1"/>
  <c r="G160" i="9"/>
  <c r="G172" i="9" s="1"/>
  <c r="F160" i="9"/>
  <c r="F172" i="9" s="1"/>
  <c r="E160" i="9"/>
  <c r="E172" i="9" s="1"/>
  <c r="D160" i="9"/>
  <c r="D172" i="9" s="1"/>
  <c r="C160" i="9"/>
  <c r="C172" i="9" s="1"/>
  <c r="O159" i="9"/>
  <c r="O158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O154" i="9"/>
  <c r="N136" i="9"/>
  <c r="N148" i="9" s="1"/>
  <c r="M136" i="9"/>
  <c r="M148" i="9" s="1"/>
  <c r="L136" i="9"/>
  <c r="L148" i="9" s="1"/>
  <c r="K136" i="9"/>
  <c r="K148" i="9" s="1"/>
  <c r="J136" i="9"/>
  <c r="J148" i="9" s="1"/>
  <c r="I136" i="9"/>
  <c r="I148" i="9" s="1"/>
  <c r="H136" i="9"/>
  <c r="H148" i="9" s="1"/>
  <c r="G136" i="9"/>
  <c r="G148" i="9" s="1"/>
  <c r="F136" i="9"/>
  <c r="F148" i="9" s="1"/>
  <c r="E136" i="9"/>
  <c r="E148" i="9" s="1"/>
  <c r="D136" i="9"/>
  <c r="D148" i="9" s="1"/>
  <c r="C136" i="9"/>
  <c r="C148" i="9" s="1"/>
  <c r="O135" i="9"/>
  <c r="O134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O130" i="9"/>
  <c r="N112" i="9"/>
  <c r="N124" i="9" s="1"/>
  <c r="M112" i="9"/>
  <c r="M124" i="9" s="1"/>
  <c r="L112" i="9"/>
  <c r="L124" i="9" s="1"/>
  <c r="K112" i="9"/>
  <c r="K124" i="9" s="1"/>
  <c r="J112" i="9"/>
  <c r="J124" i="9" s="1"/>
  <c r="I112" i="9"/>
  <c r="I124" i="9" s="1"/>
  <c r="H112" i="9"/>
  <c r="H124" i="9" s="1"/>
  <c r="G112" i="9"/>
  <c r="G124" i="9" s="1"/>
  <c r="F112" i="9"/>
  <c r="F124" i="9" s="1"/>
  <c r="E112" i="9"/>
  <c r="E124" i="9" s="1"/>
  <c r="D112" i="9"/>
  <c r="D124" i="9" s="1"/>
  <c r="C112" i="9"/>
  <c r="C124" i="9" s="1"/>
  <c r="O111" i="9"/>
  <c r="O110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O106" i="9"/>
  <c r="N88" i="9"/>
  <c r="N100" i="9" s="1"/>
  <c r="M88" i="9"/>
  <c r="M100" i="9" s="1"/>
  <c r="L88" i="9"/>
  <c r="L100" i="9" s="1"/>
  <c r="K88" i="9"/>
  <c r="K100" i="9" s="1"/>
  <c r="J88" i="9"/>
  <c r="J100" i="9" s="1"/>
  <c r="I88" i="9"/>
  <c r="I100" i="9" s="1"/>
  <c r="H88" i="9"/>
  <c r="H100" i="9" s="1"/>
  <c r="G88" i="9"/>
  <c r="G100" i="9" s="1"/>
  <c r="F88" i="9"/>
  <c r="F100" i="9" s="1"/>
  <c r="E88" i="9"/>
  <c r="E100" i="9" s="1"/>
  <c r="D88" i="9"/>
  <c r="D100" i="9" s="1"/>
  <c r="C88" i="9"/>
  <c r="C100" i="9" s="1"/>
  <c r="O87" i="9"/>
  <c r="O86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O82" i="9"/>
  <c r="N64" i="9"/>
  <c r="N76" i="9" s="1"/>
  <c r="M64" i="9"/>
  <c r="M76" i="9" s="1"/>
  <c r="L64" i="9"/>
  <c r="L76" i="9" s="1"/>
  <c r="K64" i="9"/>
  <c r="K76" i="9" s="1"/>
  <c r="J64" i="9"/>
  <c r="J76" i="9" s="1"/>
  <c r="I64" i="9"/>
  <c r="I76" i="9" s="1"/>
  <c r="H64" i="9"/>
  <c r="H76" i="9" s="1"/>
  <c r="G64" i="9"/>
  <c r="G76" i="9" s="1"/>
  <c r="F64" i="9"/>
  <c r="F76" i="9" s="1"/>
  <c r="E64" i="9"/>
  <c r="E76" i="9" s="1"/>
  <c r="D64" i="9"/>
  <c r="D76" i="9" s="1"/>
  <c r="C64" i="9"/>
  <c r="C76" i="9" s="1"/>
  <c r="O63" i="9"/>
  <c r="O62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40" i="9"/>
  <c r="N52" i="9" s="1"/>
  <c r="M40" i="9"/>
  <c r="M52" i="9" s="1"/>
  <c r="L40" i="9"/>
  <c r="L52" i="9" s="1"/>
  <c r="K40" i="9"/>
  <c r="K52" i="9" s="1"/>
  <c r="J40" i="9"/>
  <c r="J52" i="9" s="1"/>
  <c r="I40" i="9"/>
  <c r="I52" i="9" s="1"/>
  <c r="H40" i="9"/>
  <c r="H52" i="9" s="1"/>
  <c r="G40" i="9"/>
  <c r="G52" i="9" s="1"/>
  <c r="F40" i="9"/>
  <c r="F52" i="9" s="1"/>
  <c r="E40" i="9"/>
  <c r="E52" i="9" s="1"/>
  <c r="D40" i="9"/>
  <c r="D52" i="9" s="1"/>
  <c r="C40" i="9"/>
  <c r="C52" i="9" s="1"/>
  <c r="O39" i="9"/>
  <c r="O38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O34" i="9"/>
  <c r="N16" i="9"/>
  <c r="N28" i="9" s="1"/>
  <c r="M16" i="9"/>
  <c r="M28" i="9" s="1"/>
  <c r="L16" i="9"/>
  <c r="L28" i="9" s="1"/>
  <c r="K16" i="9"/>
  <c r="K28" i="9" s="1"/>
  <c r="J16" i="9"/>
  <c r="J28" i="9" s="1"/>
  <c r="I16" i="9"/>
  <c r="I28" i="9" s="1"/>
  <c r="H16" i="9"/>
  <c r="H28" i="9" s="1"/>
  <c r="G16" i="9"/>
  <c r="G28" i="9" s="1"/>
  <c r="F16" i="9"/>
  <c r="F28" i="9" s="1"/>
  <c r="E16" i="9"/>
  <c r="E28" i="9" s="1"/>
  <c r="D16" i="9"/>
  <c r="D28" i="9" s="1"/>
  <c r="C16" i="9"/>
  <c r="C28" i="9" s="1"/>
  <c r="D12" i="9"/>
  <c r="E12" i="9"/>
  <c r="F12" i="9"/>
  <c r="G12" i="9"/>
  <c r="H12" i="9"/>
  <c r="I12" i="9"/>
  <c r="J12" i="9"/>
  <c r="K12" i="9"/>
  <c r="L12" i="9"/>
  <c r="M12" i="9"/>
  <c r="N12" i="9"/>
  <c r="C12" i="9"/>
  <c r="C23" i="9" s="1"/>
  <c r="I23" i="3"/>
  <c r="I24" i="3"/>
  <c r="H10" i="2"/>
  <c r="H11" i="2"/>
  <c r="H9" i="2"/>
  <c r="C215" i="9" l="1"/>
  <c r="D215" i="9"/>
  <c r="E215" i="9"/>
  <c r="F215" i="9"/>
  <c r="G215" i="9"/>
  <c r="H215" i="9"/>
  <c r="I215" i="9"/>
  <c r="J215" i="9"/>
  <c r="K215" i="9"/>
  <c r="L215" i="9"/>
  <c r="M215" i="9"/>
  <c r="N215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N95" i="9"/>
  <c r="M95" i="9"/>
  <c r="L95" i="9"/>
  <c r="K95" i="9"/>
  <c r="J95" i="9"/>
  <c r="I95" i="9"/>
  <c r="H95" i="9"/>
  <c r="G95" i="9"/>
  <c r="F95" i="9"/>
  <c r="E95" i="9"/>
  <c r="D95" i="9"/>
  <c r="C95" i="9"/>
  <c r="N71" i="9"/>
  <c r="M71" i="9"/>
  <c r="L71" i="9"/>
  <c r="K71" i="9"/>
  <c r="J71" i="9"/>
  <c r="I71" i="9"/>
  <c r="H71" i="9"/>
  <c r="G71" i="9"/>
  <c r="F71" i="9"/>
  <c r="E71" i="9"/>
  <c r="D71" i="9"/>
  <c r="C71" i="9"/>
  <c r="N47" i="9"/>
  <c r="M47" i="9"/>
  <c r="L47" i="9"/>
  <c r="K47" i="9"/>
  <c r="J47" i="9"/>
  <c r="I47" i="9"/>
  <c r="H47" i="9"/>
  <c r="G47" i="9"/>
  <c r="F47" i="9"/>
  <c r="E47" i="9"/>
  <c r="D47" i="9"/>
  <c r="C47" i="9"/>
  <c r="B17" i="3"/>
  <c r="O15" i="9"/>
  <c r="O14" i="9"/>
  <c r="O10" i="9"/>
  <c r="N23" i="9"/>
  <c r="M23" i="9"/>
  <c r="L23" i="9"/>
  <c r="K23" i="9"/>
  <c r="J23" i="9"/>
  <c r="I23" i="9"/>
  <c r="H23" i="9"/>
  <c r="G23" i="9"/>
  <c r="F23" i="9"/>
  <c r="E23" i="9"/>
  <c r="D23" i="9"/>
  <c r="O11" i="9"/>
  <c r="B20" i="9" l="1"/>
  <c r="B34" i="9"/>
  <c r="B25" i="9"/>
  <c r="B38" i="9"/>
  <c r="B62" i="9" l="1"/>
  <c r="B49" i="9"/>
  <c r="B58" i="9"/>
  <c r="B44" i="9"/>
  <c r="I25" i="3"/>
  <c r="G25" i="3"/>
  <c r="I15" i="3"/>
  <c r="G15" i="3"/>
  <c r="H17" i="2"/>
  <c r="H33" i="2" s="1"/>
  <c r="I17" i="2"/>
  <c r="F17" i="2"/>
  <c r="G17" i="2"/>
  <c r="F12" i="2"/>
  <c r="I12" i="2"/>
  <c r="H12" i="2"/>
  <c r="B86" i="9" l="1"/>
  <c r="B73" i="9"/>
  <c r="B82" i="9"/>
  <c r="B68" i="9"/>
  <c r="G12" i="2"/>
  <c r="B106" i="9" l="1"/>
  <c r="B92" i="9"/>
  <c r="B110" i="9"/>
  <c r="B97" i="9"/>
  <c r="B134" i="9" l="1"/>
  <c r="B121" i="9"/>
  <c r="B130" i="9"/>
  <c r="B116" i="9"/>
  <c r="B154" i="9" l="1"/>
  <c r="B140" i="9"/>
  <c r="B158" i="9"/>
  <c r="B145" i="9"/>
  <c r="B182" i="9" l="1"/>
  <c r="B169" i="9"/>
  <c r="B178" i="9"/>
  <c r="B164" i="9"/>
  <c r="B188" i="9" l="1"/>
  <c r="B202" i="9"/>
  <c r="B212" i="9" s="1"/>
  <c r="B193" i="9"/>
  <c r="B206" i="9"/>
  <c r="B217" i="9" s="1"/>
</calcChain>
</file>

<file path=xl/sharedStrings.xml><?xml version="1.0" encoding="utf-8"?>
<sst xmlns="http://schemas.openxmlformats.org/spreadsheetml/2006/main" count="842" uniqueCount="190">
  <si>
    <t>ANEXO II</t>
  </si>
  <si>
    <t>RELACIÓN DE FACTURAS</t>
  </si>
  <si>
    <t>Nº Expediente:</t>
  </si>
  <si>
    <t>Empresa solicitante:</t>
  </si>
  <si>
    <t>Nº</t>
  </si>
  <si>
    <t>Proveedor</t>
  </si>
  <si>
    <t>Concepto</t>
  </si>
  <si>
    <t>Fecha factura</t>
  </si>
  <si>
    <t>Nº factura</t>
  </si>
  <si>
    <t>Importe  total factura 
(Sin IVA)</t>
  </si>
  <si>
    <t>Importe Subvenc.</t>
  </si>
  <si>
    <t>Importe  total factura
(Con IVA)</t>
  </si>
  <si>
    <t>Importe pagado</t>
  </si>
  <si>
    <t>Fecha   pago</t>
  </si>
  <si>
    <t>Cuenta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</si>
  <si>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</si>
  <si>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</si>
  <si>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</si>
  <si>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</si>
  <si>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</si>
  <si>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</si>
  <si>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</si>
  <si>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</si>
  <si>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PROTECCION PROPIEDAD INDUSTRIAL</t>
  </si>
  <si>
    <t>pii</t>
  </si>
  <si>
    <t>pif</t>
  </si>
  <si>
    <t>INVESTIGADORES EN COMISION DE SERVICIO</t>
  </si>
  <si>
    <t>icsi</t>
  </si>
  <si>
    <t>icsf</t>
  </si>
  <si>
    <t>OTROS GASTOS EBTs (gastos constitución, activos fijos)</t>
  </si>
  <si>
    <t>ogi</t>
  </si>
  <si>
    <t>ogf</t>
  </si>
  <si>
    <t>TOTAL</t>
  </si>
  <si>
    <t>tt</t>
  </si>
  <si>
    <t>* Las facturas y justificantes de pago se aportarán en el mismo orden de la relación.</t>
  </si>
  <si>
    <t>OTROS GASTOS EBTs (Actividades de difusión y/o comercialización, Colaboraciones externas para el diseño, marca, imagen)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</si>
  <si>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</si>
  <si>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</si>
  <si>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</si>
  <si>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</si>
  <si>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</si>
  <si>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</si>
  <si>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</si>
  <si>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</si>
  <si>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</si>
  <si>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</si>
  <si>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</si>
  <si>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</si>
  <si>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p1i</t>
  </si>
  <si>
    <t>p1f</t>
  </si>
  <si>
    <t>p2i</t>
  </si>
  <si>
    <t>p2f</t>
  </si>
  <si>
    <r>
      <t xml:space="preserve">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</si>
  <si>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</si>
  <si>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</si>
  <si>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</si>
  <si>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</si>
  <si>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</si>
  <si>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</si>
  <si>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</si>
  <si>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</si>
  <si>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</si>
  <si>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</si>
  <si>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</si>
  <si>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</si>
  <si>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</si>
  <si>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</si>
  <si>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</si>
  <si>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</si>
  <si>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</si>
  <si>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</si>
  <si>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</si>
  <si>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</si>
  <si>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</si>
  <si>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</si>
  <si>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</si>
  <si>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</si>
  <si>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</si>
  <si>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</si>
  <si>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</si>
  <si>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</si>
  <si>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</si>
  <si>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</si>
  <si>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</si>
  <si>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</si>
  <si>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</si>
  <si>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</si>
  <si>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</si>
  <si>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</si>
  <si>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</si>
  <si>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</si>
  <si>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</si>
  <si>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</si>
  <si>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</si>
  <si>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to21i</t>
  </si>
  <si>
    <t>to21f</t>
  </si>
  <si>
    <t>to22i</t>
  </si>
  <si>
    <t>to22f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</si>
  <si>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</si>
  <si>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</si>
  <si>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</si>
  <si>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</si>
  <si>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</si>
  <si>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</si>
  <si>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</si>
  <si>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to31i</t>
  </si>
  <si>
    <t>to31f</t>
  </si>
  <si>
    <t>to32i</t>
  </si>
  <si>
    <t>to32f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</si>
  <si>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</si>
  <si>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</si>
  <si>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</si>
  <si>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</si>
  <si>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</si>
  <si>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</si>
  <si>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</si>
  <si>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to41i</t>
  </si>
  <si>
    <t>to41f</t>
  </si>
  <si>
    <t>to42i</t>
  </si>
  <si>
    <t>to42f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</si>
  <si>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</si>
  <si>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</si>
  <si>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</si>
  <si>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</si>
  <si>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</si>
  <si>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</si>
  <si>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</si>
  <si>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to51i</t>
  </si>
  <si>
    <t>to51f</t>
  </si>
  <si>
    <t>to52i</t>
  </si>
  <si>
    <t>to52f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</si>
  <si>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</si>
  <si>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</si>
  <si>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</si>
  <si>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</si>
  <si>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</si>
  <si>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</si>
  <si>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</si>
  <si>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to61i</t>
  </si>
  <si>
    <t>to61f</t>
  </si>
  <si>
    <t>to62i</t>
  </si>
  <si>
    <t>to62f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</si>
  <si>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</si>
  <si>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</si>
  <si>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</si>
  <si>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</si>
  <si>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</si>
  <si>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</si>
  <si>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</si>
  <si>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to71i</t>
  </si>
  <si>
    <t>to71f</t>
  </si>
  <si>
    <t>to72i</t>
  </si>
  <si>
    <t>to72f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</si>
  <si>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</si>
  <si>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</si>
  <si>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</si>
  <si>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</si>
  <si>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</si>
  <si>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</si>
  <si>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</si>
  <si>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to81i</t>
  </si>
  <si>
    <t>to81f</t>
  </si>
  <si>
    <t>to82i</t>
  </si>
  <si>
    <t>to82f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</si>
  <si>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</si>
  <si>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</si>
  <si>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</si>
  <si>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</si>
  <si>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</si>
  <si>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</si>
  <si>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</si>
  <si>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to91i</t>
  </si>
  <si>
    <t>to91f</t>
  </si>
  <si>
    <t>to92i</t>
  </si>
  <si>
    <t>to92f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</si>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</sst>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49" fontId="30" fillId="0" borderId="3" xfId="2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6" borderId="0" xfId="0" applyFont="1" applyFill="1" applyAlignment="1">
      <alignment horizontal="left" vertical="center" wrapText="1" readingOrder="1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22" fillId="2" borderId="5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35"/>
  <sheetViews>
    <sheetView tabSelected="1"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5" t="s">
        <v>2</v>
      </c>
      <c r="B4" s="155"/>
      <c r="C4" s="113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5" t="s">
        <v>3</v>
      </c>
      <c r="B5" s="156"/>
      <c r="C5" s="157"/>
      <c r="D5" s="158"/>
      <c r="E5" s="158"/>
      <c r="F5" s="158"/>
      <c r="G5" s="158"/>
      <c r="H5" s="158"/>
      <c r="I5" s="158"/>
      <c r="J5" s="158"/>
      <c r="K5" s="158"/>
      <c r="L5" s="159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5.25" customHeight="1">
      <c r="A7" s="87" t="s">
        <v>4</v>
      </c>
      <c r="B7" s="87" t="s">
        <v>5</v>
      </c>
      <c r="C7" s="87" t="s">
        <v>6</v>
      </c>
      <c r="D7" s="87" t="s">
        <v>7</v>
      </c>
      <c r="E7" s="87" t="s">
        <v>8</v>
      </c>
      <c r="F7" s="87" t="s">
        <v>9</v>
      </c>
      <c r="G7" s="87" t="s">
        <v>10</v>
      </c>
      <c r="H7" s="87" t="s">
        <v>11</v>
      </c>
      <c r="I7" s="87" t="s">
        <v>12</v>
      </c>
      <c r="J7" s="87" t="s">
        <v>13</v>
      </c>
      <c r="K7" s="60" t="s">
        <v>14</v>
      </c>
      <c r="L7" s="87" t="s">
        <v>15</v>
      </c>
      <c r="R7" s="80"/>
    </row>
    <row r="8" spans="1:18" s="5" customFormat="1" ht="18" customHeight="1">
      <c r="A8" s="91" t="s">
        <v>16</v>
      </c>
      <c r="B8" s="90"/>
      <c r="C8" s="90"/>
      <c r="D8" s="92"/>
      <c r="E8" s="93"/>
      <c r="F8" s="93"/>
      <c r="G8" s="94"/>
      <c r="H8" s="95"/>
      <c r="I8" s="93"/>
      <c r="J8" s="92"/>
      <c r="K8" s="96"/>
      <c r="L8" s="97"/>
      <c r="R8" s="78" t="s">
        <v>17</v>
      </c>
    </row>
    <row r="9" spans="1:18" s="5" customFormat="1" ht="18" customHeight="1">
      <c r="A9" s="129"/>
      <c r="B9" s="130"/>
      <c r="C9" s="130"/>
      <c r="D9" s="131"/>
      <c r="E9" s="131"/>
      <c r="F9" s="133"/>
      <c r="G9" s="134"/>
      <c r="H9" s="133" t="str">
        <f>IF(ISBLANK(F9),"",ROUND(F9*1.21,2))</f>
        <v/>
      </c>
      <c r="I9" s="134"/>
      <c r="J9" s="131"/>
      <c r="K9" s="131"/>
      <c r="L9" s="132"/>
      <c r="R9" s="78"/>
    </row>
    <row r="10" spans="1:18" s="5" customFormat="1" ht="18" customHeight="1">
      <c r="A10" s="129"/>
      <c r="B10" s="130"/>
      <c r="C10" s="130"/>
      <c r="D10" s="131"/>
      <c r="E10" s="131"/>
      <c r="F10" s="133"/>
      <c r="G10" s="134"/>
      <c r="H10" s="133" t="str">
        <f t="shared" ref="H10:H11" si="0">IF(ISBLANK(F10),"",ROUND(F10*1.21,2))</f>
        <v/>
      </c>
      <c r="I10" s="134"/>
      <c r="J10" s="131"/>
      <c r="K10" s="131"/>
      <c r="L10" s="132"/>
      <c r="R10" s="78"/>
    </row>
    <row r="11" spans="1:18" s="5" customFormat="1" ht="18" customHeight="1">
      <c r="A11" s="129"/>
      <c r="B11" s="130"/>
      <c r="C11" s="130"/>
      <c r="D11" s="131"/>
      <c r="E11" s="131"/>
      <c r="F11" s="133"/>
      <c r="G11" s="134"/>
      <c r="H11" s="133" t="str">
        <f t="shared" si="0"/>
        <v/>
      </c>
      <c r="I11" s="134"/>
      <c r="J11" s="131"/>
      <c r="K11" s="131"/>
      <c r="L11" s="132"/>
      <c r="R11" s="78"/>
    </row>
    <row r="12" spans="1:18" s="4" customFormat="1" ht="18" customHeight="1">
      <c r="A12" s="115"/>
      <c r="B12" s="116"/>
      <c r="C12" s="117"/>
      <c r="D12" s="118"/>
      <c r="E12" s="114" t="s">
        <v>18</v>
      </c>
      <c r="F12" s="135">
        <f>SUM(F9:F11)</f>
        <v>0</v>
      </c>
      <c r="G12" s="135">
        <f>SUM(G9:G11)</f>
        <v>0</v>
      </c>
      <c r="H12" s="136">
        <f>SUM(H9:H11)</f>
        <v>0</v>
      </c>
      <c r="I12" s="135">
        <f>SUM(I9:I11)</f>
        <v>0</v>
      </c>
      <c r="J12" s="119"/>
      <c r="K12" s="120"/>
      <c r="L12" s="121"/>
      <c r="R12" s="79" t="s">
        <v>19</v>
      </c>
    </row>
    <row r="13" spans="1:18" s="5" customFormat="1" ht="18" customHeight="1">
      <c r="A13" s="98" t="s">
        <v>20</v>
      </c>
      <c r="B13" s="99"/>
      <c r="C13" s="92"/>
      <c r="D13" s="92"/>
      <c r="E13" s="93"/>
      <c r="F13" s="93"/>
      <c r="G13" s="94"/>
      <c r="H13" s="94"/>
      <c r="I13" s="93"/>
      <c r="J13" s="92"/>
      <c r="K13" s="96"/>
      <c r="L13" s="100"/>
      <c r="R13" s="78" t="s">
        <v>21</v>
      </c>
    </row>
    <row r="14" spans="1:18" s="5" customFormat="1" ht="18" customHeight="1">
      <c r="A14" s="129"/>
      <c r="B14" s="130"/>
      <c r="C14" s="130"/>
      <c r="D14" s="131"/>
      <c r="E14" s="131"/>
      <c r="F14" s="133"/>
      <c r="G14" s="134"/>
      <c r="H14" s="133" t="str">
        <f>IF(ISBLANK(F14),"",ROUND(F14*1.21,2))</f>
        <v/>
      </c>
      <c r="I14" s="134"/>
      <c r="J14" s="131"/>
      <c r="K14" s="131"/>
      <c r="L14" s="132"/>
      <c r="R14" s="78"/>
    </row>
    <row r="15" spans="1:18" s="5" customFormat="1" ht="18" customHeight="1">
      <c r="A15" s="129"/>
      <c r="B15" s="130"/>
      <c r="C15" s="130"/>
      <c r="D15" s="131"/>
      <c r="E15" s="131"/>
      <c r="F15" s="133"/>
      <c r="G15" s="134"/>
      <c r="H15" s="133" t="str">
        <f t="shared" ref="H15:H16" si="1">IF(ISBLANK(F15),"",ROUND(F15*1.21,2))</f>
        <v/>
      </c>
      <c r="I15" s="134"/>
      <c r="J15" s="131"/>
      <c r="K15" s="131"/>
      <c r="L15" s="132"/>
      <c r="R15" s="78"/>
    </row>
    <row r="16" spans="1:18" s="5" customFormat="1" ht="18" customHeight="1">
      <c r="A16" s="129"/>
      <c r="B16" s="130"/>
      <c r="C16" s="130"/>
      <c r="D16" s="131"/>
      <c r="E16" s="131"/>
      <c r="F16" s="133"/>
      <c r="G16" s="134"/>
      <c r="H16" s="133" t="str">
        <f t="shared" si="1"/>
        <v/>
      </c>
      <c r="I16" s="134"/>
      <c r="J16" s="131"/>
      <c r="K16" s="131"/>
      <c r="L16" s="132"/>
      <c r="R16" s="78"/>
    </row>
    <row r="17" spans="1:18" s="4" customFormat="1" ht="18" customHeight="1">
      <c r="A17" s="115"/>
      <c r="B17" s="116"/>
      <c r="C17" s="117"/>
      <c r="D17" s="118"/>
      <c r="E17" s="114" t="s">
        <v>18</v>
      </c>
      <c r="F17" s="135">
        <f>SUM(F14:F16)</f>
        <v>0</v>
      </c>
      <c r="G17" s="135">
        <f>SUM(G14:G16)</f>
        <v>0</v>
      </c>
      <c r="H17" s="136">
        <f>SUM(H14:H16)</f>
        <v>0</v>
      </c>
      <c r="I17" s="135">
        <f>SUM(I14:I16)</f>
        <v>0</v>
      </c>
      <c r="J17" s="119"/>
      <c r="K17" s="120"/>
      <c r="L17" s="121"/>
      <c r="R17" s="79" t="s">
        <v>22</v>
      </c>
    </row>
    <row r="18" spans="1:18" s="5" customFormat="1" ht="18" customHeight="1">
      <c r="A18" s="98" t="s">
        <v>23</v>
      </c>
      <c r="B18" s="99"/>
      <c r="C18" s="92"/>
      <c r="D18" s="92"/>
      <c r="E18" s="93"/>
      <c r="F18" s="93"/>
      <c r="G18" s="94"/>
      <c r="H18" s="94"/>
      <c r="I18" s="93"/>
      <c r="J18" s="92"/>
      <c r="K18" s="96"/>
      <c r="L18" s="100"/>
      <c r="R18" s="78" t="s">
        <v>24</v>
      </c>
    </row>
    <row r="19" spans="1:18" s="5" customFormat="1" ht="18" customHeight="1">
      <c r="A19" s="129"/>
      <c r="B19" s="130"/>
      <c r="C19" s="130"/>
      <c r="D19" s="131"/>
      <c r="E19" s="131"/>
      <c r="F19" s="133"/>
      <c r="G19" s="134"/>
      <c r="H19" s="133" t="str">
        <f>IF(ISBLANK(F19),"",ROUND(F19*1.21,2))</f>
        <v/>
      </c>
      <c r="I19" s="134"/>
      <c r="J19" s="131"/>
      <c r="K19" s="131"/>
      <c r="L19" s="132"/>
      <c r="R19" s="78"/>
    </row>
    <row r="20" spans="1:18" s="5" customFormat="1" ht="18" customHeight="1">
      <c r="A20" s="129"/>
      <c r="B20" s="130"/>
      <c r="C20" s="130"/>
      <c r="D20" s="131"/>
      <c r="E20" s="131"/>
      <c r="F20" s="133"/>
      <c r="G20" s="134"/>
      <c r="H20" s="133" t="str">
        <f t="shared" ref="H20:H21" si="2">IF(ISBLANK(F20),"",ROUND(F20*1.21,2))</f>
        <v/>
      </c>
      <c r="I20" s="134"/>
      <c r="J20" s="131"/>
      <c r="K20" s="131"/>
      <c r="L20" s="132"/>
      <c r="R20" s="78"/>
    </row>
    <row r="21" spans="1:18" s="5" customFormat="1" ht="18" customHeight="1">
      <c r="A21" s="129"/>
      <c r="B21" s="130"/>
      <c r="C21" s="130"/>
      <c r="D21" s="131"/>
      <c r="E21" s="131"/>
      <c r="F21" s="133"/>
      <c r="G21" s="134"/>
      <c r="H21" s="133" t="str">
        <f t="shared" si="2"/>
        <v/>
      </c>
      <c r="I21" s="134"/>
      <c r="J21" s="131"/>
      <c r="K21" s="131"/>
      <c r="L21" s="132"/>
      <c r="R21" s="78"/>
    </row>
    <row r="22" spans="1:18" s="4" customFormat="1" ht="18" customHeight="1">
      <c r="A22" s="115"/>
      <c r="B22" s="116"/>
      <c r="C22" s="117"/>
      <c r="D22" s="118"/>
      <c r="E22" s="114" t="s">
        <v>18</v>
      </c>
      <c r="F22" s="135">
        <f>SUM(F19:F21)</f>
        <v>0</v>
      </c>
      <c r="G22" s="135">
        <f>SUM(G19:G21)</f>
        <v>0</v>
      </c>
      <c r="H22" s="136">
        <f>SUM(H19:H21)</f>
        <v>0</v>
      </c>
      <c r="I22" s="135">
        <f>SUM(I19:I21)</f>
        <v>0</v>
      </c>
      <c r="J22" s="119"/>
      <c r="K22" s="120"/>
      <c r="L22" s="121"/>
      <c r="R22" s="79" t="s">
        <v>25</v>
      </c>
    </row>
    <row r="23" spans="1:18" s="5" customFormat="1" ht="18" customHeight="1">
      <c r="A23" s="98" t="s">
        <v>26</v>
      </c>
      <c r="B23" s="99"/>
      <c r="C23" s="92"/>
      <c r="D23" s="92"/>
      <c r="E23" s="93"/>
      <c r="F23" s="93"/>
      <c r="G23" s="94"/>
      <c r="H23" s="94"/>
      <c r="I23" s="93"/>
      <c r="J23" s="92"/>
      <c r="K23" s="96"/>
      <c r="L23" s="100"/>
      <c r="R23" s="78" t="s">
        <v>27</v>
      </c>
    </row>
    <row r="24" spans="1:18" s="5" customFormat="1" ht="18" customHeight="1">
      <c r="A24" s="129"/>
      <c r="B24" s="130"/>
      <c r="C24" s="130"/>
      <c r="D24" s="131"/>
      <c r="E24" s="131"/>
      <c r="F24" s="133"/>
      <c r="G24" s="134"/>
      <c r="H24" s="133" t="str">
        <f t="shared" ref="H24:H26" si="3">IF(ISBLANK(F24),"",ROUND(F24*1.21,2))</f>
        <v/>
      </c>
      <c r="I24" s="134"/>
      <c r="J24" s="131"/>
      <c r="K24" s="131"/>
      <c r="L24" s="132"/>
      <c r="R24" s="78"/>
    </row>
    <row r="25" spans="1:18" s="5" customFormat="1" ht="18" customHeight="1">
      <c r="A25" s="129"/>
      <c r="B25" s="130"/>
      <c r="C25" s="130"/>
      <c r="D25" s="131"/>
      <c r="E25" s="131"/>
      <c r="F25" s="133"/>
      <c r="G25" s="134"/>
      <c r="H25" s="133" t="str">
        <f t="shared" si="3"/>
        <v/>
      </c>
      <c r="I25" s="134"/>
      <c r="J25" s="131"/>
      <c r="K25" s="131"/>
      <c r="L25" s="132"/>
      <c r="R25" s="78"/>
    </row>
    <row r="26" spans="1:18" s="5" customFormat="1" ht="18" customHeight="1">
      <c r="A26" s="129"/>
      <c r="B26" s="130"/>
      <c r="C26" s="130"/>
      <c r="D26" s="131"/>
      <c r="E26" s="131"/>
      <c r="F26" s="133"/>
      <c r="G26" s="134"/>
      <c r="H26" s="133" t="str">
        <f t="shared" si="3"/>
        <v/>
      </c>
      <c r="I26" s="134"/>
      <c r="J26" s="131"/>
      <c r="K26" s="131"/>
      <c r="L26" s="132"/>
      <c r="R26" s="78"/>
    </row>
    <row r="27" spans="1:18" s="4" customFormat="1" ht="18" customHeight="1">
      <c r="A27" s="115"/>
      <c r="B27" s="116"/>
      <c r="C27" s="117"/>
      <c r="D27" s="118"/>
      <c r="E27" s="114" t="s">
        <v>18</v>
      </c>
      <c r="F27" s="135">
        <f>SUM(F24:F26)</f>
        <v>0</v>
      </c>
      <c r="G27" s="135">
        <f>SUM(G24:G26)</f>
        <v>0</v>
      </c>
      <c r="H27" s="136">
        <f>SUM(H24:H26)</f>
        <v>0</v>
      </c>
      <c r="I27" s="135">
        <f>SUM(I24:I26)</f>
        <v>0</v>
      </c>
      <c r="J27" s="119"/>
      <c r="K27" s="120"/>
      <c r="L27" s="121"/>
      <c r="R27" s="79" t="s">
        <v>28</v>
      </c>
    </row>
    <row r="28" spans="1:18" s="5" customFormat="1" ht="18" customHeight="1">
      <c r="A28" s="98" t="s">
        <v>29</v>
      </c>
      <c r="B28" s="99"/>
      <c r="C28" s="92"/>
      <c r="D28" s="92"/>
      <c r="E28" s="93"/>
      <c r="F28" s="93"/>
      <c r="G28" s="94"/>
      <c r="H28" s="94"/>
      <c r="I28" s="93"/>
      <c r="J28" s="92"/>
      <c r="K28" s="96"/>
      <c r="L28" s="100"/>
      <c r="R28" s="78" t="s">
        <v>30</v>
      </c>
    </row>
    <row r="29" spans="1:18" s="5" customFormat="1" ht="18" customHeight="1">
      <c r="A29" s="129"/>
      <c r="B29" s="130"/>
      <c r="C29" s="130"/>
      <c r="D29" s="131"/>
      <c r="E29" s="131"/>
      <c r="F29" s="133"/>
      <c r="G29" s="134"/>
      <c r="H29" s="133" t="str">
        <f t="shared" ref="H29:H31" si="4">IF(ISBLANK(F29),"",ROUND(F29*1.21,2))</f>
        <v/>
      </c>
      <c r="I29" s="134"/>
      <c r="J29" s="131"/>
      <c r="K29" s="131"/>
      <c r="L29" s="132"/>
      <c r="R29" s="78"/>
    </row>
    <row r="30" spans="1:18" s="5" customFormat="1" ht="18" customHeight="1">
      <c r="A30" s="129"/>
      <c r="B30" s="130"/>
      <c r="C30" s="130"/>
      <c r="D30" s="131"/>
      <c r="E30" s="131"/>
      <c r="F30" s="133"/>
      <c r="G30" s="134"/>
      <c r="H30" s="133" t="str">
        <f t="shared" si="4"/>
        <v/>
      </c>
      <c r="I30" s="134"/>
      <c r="J30" s="131"/>
      <c r="K30" s="131"/>
      <c r="L30" s="132"/>
      <c r="R30" s="78"/>
    </row>
    <row r="31" spans="1:18" s="5" customFormat="1" ht="18" customHeight="1">
      <c r="A31" s="129"/>
      <c r="B31" s="130"/>
      <c r="C31" s="130"/>
      <c r="D31" s="131"/>
      <c r="E31" s="131"/>
      <c r="F31" s="133"/>
      <c r="G31" s="134"/>
      <c r="H31" s="133" t="str">
        <f t="shared" si="4"/>
        <v/>
      </c>
      <c r="I31" s="134"/>
      <c r="J31" s="131"/>
      <c r="K31" s="131"/>
      <c r="L31" s="132"/>
      <c r="R31" s="78"/>
    </row>
    <row r="32" spans="1:18" s="4" customFormat="1" ht="18" customHeight="1">
      <c r="A32" s="115"/>
      <c r="B32" s="116"/>
      <c r="C32" s="117"/>
      <c r="D32" s="118"/>
      <c r="E32" s="114" t="s">
        <v>18</v>
      </c>
      <c r="F32" s="135">
        <f>SUM(F29:F31)</f>
        <v>0</v>
      </c>
      <c r="G32" s="135">
        <f>SUM(G29:G31)</f>
        <v>0</v>
      </c>
      <c r="H32" s="136">
        <f>SUM(H29:H31)</f>
        <v>0</v>
      </c>
      <c r="I32" s="135">
        <f>SUM(I29:I31)</f>
        <v>0</v>
      </c>
      <c r="J32" s="119"/>
      <c r="K32" s="120"/>
      <c r="L32" s="121"/>
      <c r="R32" s="79" t="s">
        <v>31</v>
      </c>
    </row>
    <row r="33" spans="1:18" s="4" customFormat="1" ht="18" customHeight="1">
      <c r="A33" s="122"/>
      <c r="B33" s="123"/>
      <c r="C33" s="123"/>
      <c r="D33" s="124"/>
      <c r="E33" s="125" t="s">
        <v>32</v>
      </c>
      <c r="F33" s="137">
        <f>SUM(F12+F17+F22+F27+F32)</f>
        <v>0</v>
      </c>
      <c r="G33" s="137">
        <f t="shared" ref="G33:I33" si="5">SUM(G12+G17+G22+G27+G32)</f>
        <v>0</v>
      </c>
      <c r="H33" s="137">
        <f t="shared" si="5"/>
        <v>0</v>
      </c>
      <c r="I33" s="137">
        <f t="shared" si="5"/>
        <v>0</v>
      </c>
      <c r="J33" s="126"/>
      <c r="K33" s="127"/>
      <c r="L33" s="128"/>
      <c r="R33" s="79" t="s">
        <v>33</v>
      </c>
    </row>
    <row r="34" spans="1:18" s="4" customFormat="1" ht="12">
      <c r="A34" s="61"/>
      <c r="B34" s="62"/>
      <c r="C34" s="62"/>
      <c r="D34" s="63"/>
      <c r="E34" s="64"/>
      <c r="F34" s="65"/>
      <c r="G34" s="65"/>
      <c r="H34" s="65"/>
      <c r="I34" s="65"/>
      <c r="J34" s="66"/>
      <c r="K34" s="67"/>
      <c r="L34" s="61"/>
      <c r="R34" s="79"/>
    </row>
    <row r="35" spans="1:18" s="7" customFormat="1" ht="12" customHeight="1">
      <c r="A35" s="17" t="s">
        <v>34</v>
      </c>
      <c r="B35" s="18"/>
      <c r="C35" s="18"/>
      <c r="D35" s="19"/>
      <c r="E35" s="20"/>
      <c r="F35" s="21"/>
      <c r="G35" s="21"/>
      <c r="H35" s="21"/>
      <c r="I35" s="21"/>
      <c r="J35" s="22"/>
      <c r="K35" s="23"/>
      <c r="L35" s="17"/>
      <c r="R35" s="81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19:D21 J19:J21 D24:D26 J24:J26 D14:D16 J14:J16 J9:J11 D9:D11 D29:D31 J29:J31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H9:H11 H14:H16 H19:H21 H24:H26 H29:H31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6B9A-E6E8-4457-95F7-516FE433FA0F}">
  <dimension ref="A1:R22"/>
  <sheetViews>
    <sheetView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5" t="s">
        <v>2</v>
      </c>
      <c r="B4" s="155"/>
      <c r="C4" s="113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5" t="s">
        <v>3</v>
      </c>
      <c r="B5" s="156"/>
      <c r="C5" s="157"/>
      <c r="D5" s="158"/>
      <c r="E5" s="158"/>
      <c r="F5" s="158"/>
      <c r="G5" s="158"/>
      <c r="H5" s="158"/>
      <c r="I5" s="158"/>
      <c r="J5" s="158"/>
      <c r="K5" s="158"/>
      <c r="L5" s="159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5.25" customHeight="1">
      <c r="A7" s="87" t="s">
        <v>4</v>
      </c>
      <c r="B7" s="87" t="s">
        <v>5</v>
      </c>
      <c r="C7" s="87" t="s">
        <v>6</v>
      </c>
      <c r="D7" s="87" t="s">
        <v>7</v>
      </c>
      <c r="E7" s="87" t="s">
        <v>8</v>
      </c>
      <c r="F7" s="87" t="s">
        <v>9</v>
      </c>
      <c r="G7" s="87" t="s">
        <v>10</v>
      </c>
      <c r="H7" s="87" t="s">
        <v>11</v>
      </c>
      <c r="I7" s="87" t="s">
        <v>12</v>
      </c>
      <c r="J7" s="87" t="s">
        <v>13</v>
      </c>
      <c r="K7" s="60" t="s">
        <v>14</v>
      </c>
      <c r="L7" s="87" t="s">
        <v>15</v>
      </c>
      <c r="R7" s="80"/>
    </row>
    <row r="8" spans="1:18" s="5" customFormat="1" ht="18" customHeight="1">
      <c r="A8" s="98" t="s">
        <v>23</v>
      </c>
      <c r="B8" s="90"/>
      <c r="C8" s="90"/>
      <c r="D8" s="92"/>
      <c r="E8" s="93"/>
      <c r="F8" s="93"/>
      <c r="G8" s="94"/>
      <c r="H8" s="95"/>
      <c r="I8" s="93"/>
      <c r="J8" s="92"/>
      <c r="K8" s="96"/>
      <c r="L8" s="97"/>
      <c r="R8" s="78" t="s">
        <v>24</v>
      </c>
    </row>
    <row r="9" spans="1:18" s="5" customFormat="1" ht="18" customHeight="1">
      <c r="A9" s="129"/>
      <c r="B9" s="130"/>
      <c r="C9" s="130"/>
      <c r="D9" s="131"/>
      <c r="E9" s="131"/>
      <c r="F9" s="133"/>
      <c r="G9" s="134"/>
      <c r="H9" s="133" t="str">
        <f>IF(ISBLANK(F9),"",ROUND(F9*1.21,2))</f>
        <v/>
      </c>
      <c r="I9" s="134"/>
      <c r="J9" s="131"/>
      <c r="K9" s="131"/>
      <c r="L9" s="132"/>
      <c r="R9" s="78"/>
    </row>
    <row r="10" spans="1:18" s="5" customFormat="1" ht="18" customHeight="1">
      <c r="A10" s="129"/>
      <c r="B10" s="130"/>
      <c r="C10" s="130"/>
      <c r="D10" s="131"/>
      <c r="E10" s="131"/>
      <c r="F10" s="133"/>
      <c r="G10" s="134"/>
      <c r="H10" s="133" t="str">
        <f t="shared" ref="H10:H11" si="0">IF(ISBLANK(F10),"",ROUND(F10*1.21,2))</f>
        <v/>
      </c>
      <c r="I10" s="134"/>
      <c r="J10" s="131"/>
      <c r="K10" s="131"/>
      <c r="L10" s="132"/>
      <c r="R10" s="78"/>
    </row>
    <row r="11" spans="1:18" s="5" customFormat="1" ht="18" customHeight="1">
      <c r="A11" s="129"/>
      <c r="B11" s="130"/>
      <c r="C11" s="130"/>
      <c r="D11" s="131"/>
      <c r="E11" s="131"/>
      <c r="F11" s="133"/>
      <c r="G11" s="134"/>
      <c r="H11" s="133" t="str">
        <f t="shared" si="0"/>
        <v/>
      </c>
      <c r="I11" s="134"/>
      <c r="J11" s="131"/>
      <c r="K11" s="131"/>
      <c r="L11" s="132"/>
      <c r="R11" s="78"/>
    </row>
    <row r="12" spans="1:18" s="4" customFormat="1" ht="18" customHeight="1">
      <c r="A12" s="115"/>
      <c r="B12" s="116"/>
      <c r="C12" s="117"/>
      <c r="D12" s="118"/>
      <c r="E12" s="114" t="s">
        <v>18</v>
      </c>
      <c r="F12" s="135">
        <f>SUM(F9:F11)</f>
        <v>0</v>
      </c>
      <c r="G12" s="135">
        <f>SUM(G9:G11)</f>
        <v>0</v>
      </c>
      <c r="H12" s="136">
        <f>SUM(H9:H11)</f>
        <v>0</v>
      </c>
      <c r="I12" s="135">
        <f>SUM(I9:I11)</f>
        <v>0</v>
      </c>
      <c r="J12" s="119"/>
      <c r="K12" s="120"/>
      <c r="L12" s="121"/>
      <c r="R12" s="79" t="s">
        <v>25</v>
      </c>
    </row>
    <row r="13" spans="1:18" s="5" customFormat="1" ht="18" customHeight="1">
      <c r="A13" s="98" t="s">
        <v>35</v>
      </c>
      <c r="B13" s="99"/>
      <c r="C13" s="92"/>
      <c r="D13" s="92"/>
      <c r="E13" s="93"/>
      <c r="F13" s="93"/>
      <c r="G13" s="94"/>
      <c r="H13" s="94"/>
      <c r="I13" s="93"/>
      <c r="J13" s="92"/>
      <c r="K13" s="96"/>
      <c r="L13" s="100"/>
      <c r="R13" s="78" t="s">
        <v>30</v>
      </c>
    </row>
    <row r="14" spans="1:18" s="5" customFormat="1" ht="18" customHeight="1">
      <c r="A14" s="129"/>
      <c r="B14" s="130"/>
      <c r="C14" s="130"/>
      <c r="D14" s="131"/>
      <c r="E14" s="131"/>
      <c r="F14" s="133"/>
      <c r="G14" s="134"/>
      <c r="H14" s="133" t="str">
        <f t="shared" ref="H14:H18" si="1">IF(ISBLANK(F14),"",ROUND(F14*1.21,2))</f>
        <v/>
      </c>
      <c r="I14" s="134"/>
      <c r="J14" s="131"/>
      <c r="K14" s="131"/>
      <c r="L14" s="132"/>
      <c r="R14" s="78"/>
    </row>
    <row r="15" spans="1:18" s="5" customFormat="1" ht="18" customHeight="1">
      <c r="A15" s="129"/>
      <c r="B15" s="130"/>
      <c r="C15" s="130"/>
      <c r="D15" s="131"/>
      <c r="E15" s="131"/>
      <c r="F15" s="133"/>
      <c r="G15" s="134"/>
      <c r="H15" s="133" t="str">
        <f t="shared" si="1"/>
        <v/>
      </c>
      <c r="I15" s="134"/>
      <c r="J15" s="131"/>
      <c r="K15" s="131"/>
      <c r="L15" s="132"/>
      <c r="R15" s="78"/>
    </row>
    <row r="16" spans="1:18" s="5" customFormat="1" ht="18" customHeight="1">
      <c r="A16" s="129"/>
      <c r="B16" s="130"/>
      <c r="C16" s="130"/>
      <c r="D16" s="131"/>
      <c r="E16" s="131"/>
      <c r="F16" s="133"/>
      <c r="G16" s="134"/>
      <c r="H16" s="133" t="str">
        <f t="shared" si="1"/>
        <v/>
      </c>
      <c r="I16" s="134"/>
      <c r="J16" s="131"/>
      <c r="K16" s="131"/>
      <c r="L16" s="132"/>
      <c r="R16" s="78"/>
    </row>
    <row r="17" spans="1:18" s="5" customFormat="1" ht="18" customHeight="1">
      <c r="A17" s="129"/>
      <c r="B17" s="130"/>
      <c r="C17" s="130"/>
      <c r="D17" s="131"/>
      <c r="E17" s="131"/>
      <c r="F17" s="133"/>
      <c r="G17" s="134"/>
      <c r="H17" s="133" t="str">
        <f t="shared" si="1"/>
        <v/>
      </c>
      <c r="I17" s="134"/>
      <c r="J17" s="131"/>
      <c r="K17" s="131"/>
      <c r="L17" s="132"/>
      <c r="R17" s="78"/>
    </row>
    <row r="18" spans="1:18" s="5" customFormat="1" ht="18" customHeight="1">
      <c r="A18" s="129"/>
      <c r="B18" s="130"/>
      <c r="C18" s="130"/>
      <c r="D18" s="131"/>
      <c r="E18" s="131"/>
      <c r="F18" s="133"/>
      <c r="G18" s="134"/>
      <c r="H18" s="133" t="str">
        <f t="shared" si="1"/>
        <v/>
      </c>
      <c r="I18" s="134"/>
      <c r="J18" s="131"/>
      <c r="K18" s="131"/>
      <c r="L18" s="132"/>
      <c r="R18" s="78"/>
    </row>
    <row r="19" spans="1:18" s="4" customFormat="1" ht="18" customHeight="1">
      <c r="A19" s="115"/>
      <c r="B19" s="116"/>
      <c r="C19" s="117"/>
      <c r="D19" s="118"/>
      <c r="E19" s="114" t="s">
        <v>18</v>
      </c>
      <c r="F19" s="135">
        <f>SUM(F14:F18)</f>
        <v>0</v>
      </c>
      <c r="G19" s="135">
        <f>SUM(G14:G18)</f>
        <v>0</v>
      </c>
      <c r="H19" s="136">
        <f>SUM(H14:H18)</f>
        <v>0</v>
      </c>
      <c r="I19" s="135">
        <f>SUM(I14:I18)</f>
        <v>0</v>
      </c>
      <c r="J19" s="119"/>
      <c r="K19" s="120"/>
      <c r="L19" s="121"/>
      <c r="R19" s="79" t="s">
        <v>31</v>
      </c>
    </row>
    <row r="20" spans="1:18" s="4" customFormat="1" ht="18" customHeight="1">
      <c r="A20" s="122"/>
      <c r="B20" s="123"/>
      <c r="C20" s="123"/>
      <c r="D20" s="124"/>
      <c r="E20" s="125" t="s">
        <v>32</v>
      </c>
      <c r="F20" s="137">
        <f>SUM(F12+F19)</f>
        <v>0</v>
      </c>
      <c r="G20" s="137">
        <f t="shared" ref="G20:I20" si="2">SUM(G12+G19)</f>
        <v>0</v>
      </c>
      <c r="H20" s="137">
        <f t="shared" si="2"/>
        <v>0</v>
      </c>
      <c r="I20" s="137">
        <f t="shared" si="2"/>
        <v>0</v>
      </c>
      <c r="J20" s="126"/>
      <c r="K20" s="127"/>
      <c r="L20" s="128"/>
      <c r="R20" s="79" t="s">
        <v>33</v>
      </c>
    </row>
    <row r="21" spans="1:18" s="4" customFormat="1" ht="12">
      <c r="A21" s="61"/>
      <c r="B21" s="62"/>
      <c r="C21" s="62"/>
      <c r="D21" s="63"/>
      <c r="E21" s="64"/>
      <c r="F21" s="65"/>
      <c r="G21" s="65"/>
      <c r="H21" s="65"/>
      <c r="I21" s="65"/>
      <c r="J21" s="66"/>
      <c r="K21" s="67"/>
      <c r="L21" s="61"/>
      <c r="R21" s="79"/>
    </row>
    <row r="22" spans="1:18" s="7" customFormat="1" ht="12" customHeight="1">
      <c r="A22" s="17" t="s">
        <v>34</v>
      </c>
      <c r="B22" s="18"/>
      <c r="C22" s="18"/>
      <c r="D22" s="19"/>
      <c r="E22" s="20"/>
      <c r="F22" s="21"/>
      <c r="G22" s="21"/>
      <c r="H22" s="21"/>
      <c r="I22" s="21"/>
      <c r="J22" s="22"/>
      <c r="K22" s="23"/>
      <c r="L22" s="17"/>
      <c r="R22" s="81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l número de expediente debe ser IDE/20XX/00XXXX" sqref="C4" xr:uid="{B8C61B71-8482-4376-85CA-AAAA2010A8D0}">
      <formula1>AND(LEN(C4)=15,EXACT("/",MID(C4,4,1)),EXACT("/",MID(C4,9,1)))</formula1>
    </dataValidation>
    <dataValidation type="custom" allowBlank="1" showInputMessage="1" showErrorMessage="1" error="El formato de la fecha debe ser DD/MM/AAAA" sqref="J14:J18 D14:D18 J9:J11 D9:D11" xr:uid="{7A9CEE7C-BD5F-4BCC-BB2B-11F0F07311D8}">
      <formula1>AND(LEN(D9)=10,EXACT("/",MID(D9,3,1)),EXACT("/",MID(D9,6,1)))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H9:H11 H14:H18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1"/>
  <sheetViews>
    <sheetView zoomScaleNormal="100" workbookViewId="0"/>
  </sheetViews>
  <sheetFormatPr baseColWidth="10" defaultColWidth="11.44140625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79" hidden="1" customWidth="1"/>
  </cols>
  <sheetData>
    <row r="1" spans="1:18" s="3" customFormat="1" ht="22.5" customHeight="1">
      <c r="A1" s="47" t="s">
        <v>0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2"/>
    </row>
    <row r="2" spans="1:18" s="3" customFormat="1" ht="22.5" customHeight="1">
      <c r="A2" s="52" t="s">
        <v>36</v>
      </c>
      <c r="B2" s="52"/>
      <c r="C2" s="41"/>
      <c r="D2" s="42"/>
      <c r="E2" s="41"/>
      <c r="F2" s="41"/>
      <c r="G2" s="41"/>
      <c r="H2" s="43"/>
      <c r="I2" s="41"/>
      <c r="J2" s="42"/>
      <c r="R2" s="78"/>
    </row>
    <row r="3" spans="1:18" s="1" customFormat="1" ht="16.2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55" t="s">
        <v>2</v>
      </c>
      <c r="B4" s="156"/>
      <c r="C4" s="156"/>
      <c r="D4" s="161" t="str">
        <f>Tablas!A22</f>
        <v/>
      </c>
      <c r="E4" s="163"/>
      <c r="F4" s="166" t="s">
        <v>37</v>
      </c>
      <c r="G4" s="167"/>
      <c r="H4" s="168"/>
      <c r="I4" s="164"/>
      <c r="J4" s="165"/>
      <c r="K4" s="14"/>
      <c r="R4" s="83"/>
    </row>
    <row r="5" spans="1:18" s="2" customFormat="1" ht="20.100000000000001" customHeight="1">
      <c r="A5" s="155" t="s">
        <v>3</v>
      </c>
      <c r="B5" s="156"/>
      <c r="C5" s="156"/>
      <c r="D5" s="161" t="str">
        <f>Tablas!A23</f>
        <v/>
      </c>
      <c r="E5" s="162"/>
      <c r="F5" s="162"/>
      <c r="G5" s="162"/>
      <c r="H5" s="162"/>
      <c r="I5" s="162"/>
      <c r="J5" s="163"/>
      <c r="K5" s="55"/>
      <c r="R5" s="83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4"/>
    </row>
    <row r="7" spans="1:18" s="8" customFormat="1" ht="18" customHeight="1">
      <c r="A7" s="70" t="s">
        <v>38</v>
      </c>
      <c r="B7" s="112">
        <f>Tablas!C1</f>
        <v>2024</v>
      </c>
      <c r="D7" s="31"/>
      <c r="E7" s="31"/>
      <c r="F7" s="32"/>
      <c r="G7" s="33"/>
      <c r="R7" s="78"/>
    </row>
    <row r="8" spans="1:18" s="9" customFormat="1" ht="40.799999999999997">
      <c r="A8" s="88" t="s">
        <v>39</v>
      </c>
      <c r="B8" s="58" t="s">
        <v>40</v>
      </c>
      <c r="C8" s="58" t="s">
        <v>41</v>
      </c>
      <c r="D8" s="58" t="s">
        <v>42</v>
      </c>
      <c r="E8" s="58" t="s">
        <v>43</v>
      </c>
      <c r="F8" s="59" t="s">
        <v>44</v>
      </c>
      <c r="G8" s="59" t="s">
        <v>45</v>
      </c>
      <c r="H8" s="59" t="s">
        <v>46</v>
      </c>
      <c r="I8" s="59" t="s">
        <v>47</v>
      </c>
      <c r="J8" s="60" t="s">
        <v>14</v>
      </c>
      <c r="R8" s="78" t="s">
        <v>48</v>
      </c>
    </row>
    <row r="9" spans="1:18" s="8" customFormat="1" ht="18" customHeight="1">
      <c r="A9" s="138"/>
      <c r="B9" s="148"/>
      <c r="C9" s="139"/>
      <c r="D9" s="140"/>
      <c r="E9" s="141"/>
      <c r="F9" s="151"/>
      <c r="G9" s="139"/>
      <c r="H9" s="142" t="str">
        <f t="shared" ref="H9:H14" si="0">IFERROR(ROUND(D9/$I$4,2),"")</f>
        <v/>
      </c>
      <c r="I9" s="143" t="str">
        <f>IFERROR(ROUND(G9*H9,2),"")</f>
        <v/>
      </c>
      <c r="J9" s="145"/>
      <c r="R9" s="78"/>
    </row>
    <row r="10" spans="1:18" s="8" customFormat="1" ht="18" customHeight="1">
      <c r="A10" s="138"/>
      <c r="B10" s="148"/>
      <c r="C10" s="139"/>
      <c r="D10" s="140"/>
      <c r="E10" s="141"/>
      <c r="F10" s="151"/>
      <c r="G10" s="139"/>
      <c r="H10" s="142" t="str">
        <f t="shared" si="0"/>
        <v/>
      </c>
      <c r="I10" s="143" t="str">
        <f t="shared" ref="I10:I14" si="1">IFERROR(ROUND(G10*H10,2),"")</f>
        <v/>
      </c>
      <c r="J10" s="145"/>
      <c r="R10" s="78"/>
    </row>
    <row r="11" spans="1:18" s="8" customFormat="1" ht="18" customHeight="1">
      <c r="A11" s="138"/>
      <c r="B11" s="148"/>
      <c r="C11" s="139"/>
      <c r="D11" s="140"/>
      <c r="E11" s="141"/>
      <c r="F11" s="151"/>
      <c r="G11" s="139"/>
      <c r="H11" s="142" t="str">
        <f t="shared" si="0"/>
        <v/>
      </c>
      <c r="I11" s="143" t="str">
        <f t="shared" si="1"/>
        <v/>
      </c>
      <c r="J11" s="145"/>
      <c r="R11" s="78"/>
    </row>
    <row r="12" spans="1:18" s="8" customFormat="1" ht="18" customHeight="1">
      <c r="A12" s="138"/>
      <c r="B12" s="148"/>
      <c r="C12" s="139"/>
      <c r="D12" s="140"/>
      <c r="E12" s="141"/>
      <c r="F12" s="151"/>
      <c r="G12" s="139"/>
      <c r="H12" s="142" t="str">
        <f t="shared" si="0"/>
        <v/>
      </c>
      <c r="I12" s="143" t="str">
        <f t="shared" si="1"/>
        <v/>
      </c>
      <c r="J12" s="145"/>
      <c r="R12" s="78"/>
    </row>
    <row r="13" spans="1:18" s="8" customFormat="1" ht="18" customHeight="1">
      <c r="A13" s="138"/>
      <c r="B13" s="148"/>
      <c r="C13" s="139"/>
      <c r="D13" s="140"/>
      <c r="E13" s="141"/>
      <c r="F13" s="151"/>
      <c r="G13" s="139"/>
      <c r="H13" s="142" t="str">
        <f t="shared" si="0"/>
        <v/>
      </c>
      <c r="I13" s="143" t="str">
        <f t="shared" si="1"/>
        <v/>
      </c>
      <c r="J13" s="145"/>
      <c r="R13" s="78"/>
    </row>
    <row r="14" spans="1:18" s="8" customFormat="1" ht="18" customHeight="1">
      <c r="A14" s="138"/>
      <c r="B14" s="148"/>
      <c r="C14" s="139"/>
      <c r="D14" s="140"/>
      <c r="E14" s="141"/>
      <c r="F14" s="151"/>
      <c r="G14" s="139"/>
      <c r="H14" s="142" t="str">
        <f t="shared" si="0"/>
        <v/>
      </c>
      <c r="I14" s="143" t="str">
        <f t="shared" si="1"/>
        <v/>
      </c>
      <c r="J14" s="145"/>
      <c r="R14" s="78"/>
    </row>
    <row r="15" spans="1:18" s="9" customFormat="1" ht="18" customHeight="1">
      <c r="A15" s="101" t="s">
        <v>32</v>
      </c>
      <c r="B15" s="149"/>
      <c r="C15" s="102"/>
      <c r="D15" s="102"/>
      <c r="E15" s="103"/>
      <c r="F15" s="104"/>
      <c r="G15" s="144">
        <f>SUM(G9:G14)</f>
        <v>0</v>
      </c>
      <c r="H15" s="57"/>
      <c r="I15" s="56">
        <f>SUM(I9:I14)</f>
        <v>0</v>
      </c>
      <c r="J15" s="57"/>
      <c r="R15" s="78" t="s">
        <v>49</v>
      </c>
    </row>
    <row r="16" spans="1:18" s="9" customFormat="1" ht="18" customHeight="1">
      <c r="A16" s="89"/>
      <c r="B16" s="150"/>
      <c r="C16" s="24"/>
      <c r="D16" s="24"/>
      <c r="E16" s="25"/>
      <c r="F16" s="26"/>
      <c r="G16" s="24"/>
      <c r="H16" s="24"/>
      <c r="I16" s="24"/>
      <c r="R16" s="78"/>
    </row>
    <row r="17" spans="1:18" s="9" customFormat="1" ht="18" customHeight="1">
      <c r="A17" s="70" t="s">
        <v>38</v>
      </c>
      <c r="B17" s="105">
        <f>IF(ISBLANK(B7),"",B7+1)</f>
        <v>2025</v>
      </c>
      <c r="D17" s="31"/>
      <c r="E17" s="31"/>
      <c r="F17" s="32"/>
      <c r="G17" s="71"/>
      <c r="R17" s="80"/>
    </row>
    <row r="18" spans="1:18" s="9" customFormat="1" ht="40.799999999999997">
      <c r="A18" s="88" t="s">
        <v>39</v>
      </c>
      <c r="B18" s="58" t="s">
        <v>40</v>
      </c>
      <c r="C18" s="58" t="s">
        <v>41</v>
      </c>
      <c r="D18" s="58" t="s">
        <v>42</v>
      </c>
      <c r="E18" s="58" t="s">
        <v>43</v>
      </c>
      <c r="F18" s="59" t="s">
        <v>44</v>
      </c>
      <c r="G18" s="59" t="s">
        <v>45</v>
      </c>
      <c r="H18" s="59" t="s">
        <v>46</v>
      </c>
      <c r="I18" s="59" t="s">
        <v>47</v>
      </c>
      <c r="J18" s="60" t="s">
        <v>14</v>
      </c>
      <c r="R18" s="78" t="s">
        <v>50</v>
      </c>
    </row>
    <row r="19" spans="1:18" s="8" customFormat="1" ht="18" customHeight="1">
      <c r="A19" s="138"/>
      <c r="B19" s="148"/>
      <c r="C19" s="139"/>
      <c r="D19" s="140"/>
      <c r="E19" s="141"/>
      <c r="F19" s="151"/>
      <c r="G19" s="139"/>
      <c r="H19" s="142" t="str">
        <f t="shared" ref="H19:H24" si="2">IFERROR(ROUND(D19/$I$4,2),"")</f>
        <v/>
      </c>
      <c r="I19" s="143" t="str">
        <f>IFERROR(ROUND(G19*H19,2),"")</f>
        <v/>
      </c>
      <c r="J19" s="145"/>
      <c r="R19" s="78"/>
    </row>
    <row r="20" spans="1:18" s="8" customFormat="1" ht="18" customHeight="1">
      <c r="A20" s="138"/>
      <c r="B20" s="148"/>
      <c r="C20" s="139"/>
      <c r="D20" s="140"/>
      <c r="E20" s="141"/>
      <c r="F20" s="151"/>
      <c r="G20" s="139"/>
      <c r="H20" s="142" t="str">
        <f t="shared" si="2"/>
        <v/>
      </c>
      <c r="I20" s="143" t="str">
        <f t="shared" ref="I20:I24" si="3">IFERROR(ROUND(G20*H20,2),"")</f>
        <v/>
      </c>
      <c r="J20" s="145"/>
      <c r="R20" s="78"/>
    </row>
    <row r="21" spans="1:18" s="8" customFormat="1" ht="18" customHeight="1">
      <c r="A21" s="138"/>
      <c r="B21" s="148"/>
      <c r="C21" s="139"/>
      <c r="D21" s="140"/>
      <c r="E21" s="141"/>
      <c r="F21" s="151"/>
      <c r="G21" s="139"/>
      <c r="H21" s="142" t="str">
        <f t="shared" si="2"/>
        <v/>
      </c>
      <c r="I21" s="143" t="str">
        <f t="shared" ref="I21" si="4">IFERROR(ROUND(G21*H21,2),"")</f>
        <v/>
      </c>
      <c r="J21" s="145"/>
      <c r="R21" s="78"/>
    </row>
    <row r="22" spans="1:18" s="8" customFormat="1" ht="18" customHeight="1">
      <c r="A22" s="138"/>
      <c r="B22" s="148"/>
      <c r="C22" s="139"/>
      <c r="D22" s="140"/>
      <c r="E22" s="141"/>
      <c r="F22" s="151"/>
      <c r="G22" s="139"/>
      <c r="H22" s="142" t="str">
        <f t="shared" si="2"/>
        <v/>
      </c>
      <c r="I22" s="143" t="str">
        <f t="shared" si="3"/>
        <v/>
      </c>
      <c r="J22" s="145"/>
      <c r="R22" s="78"/>
    </row>
    <row r="23" spans="1:18" s="8" customFormat="1" ht="18" customHeight="1">
      <c r="A23" s="138"/>
      <c r="B23" s="148"/>
      <c r="C23" s="139"/>
      <c r="D23" s="140"/>
      <c r="E23" s="141"/>
      <c r="F23" s="151"/>
      <c r="G23" s="139"/>
      <c r="H23" s="142" t="str">
        <f t="shared" si="2"/>
        <v/>
      </c>
      <c r="I23" s="143" t="str">
        <f t="shared" si="3"/>
        <v/>
      </c>
      <c r="J23" s="145"/>
      <c r="R23" s="78"/>
    </row>
    <row r="24" spans="1:18" s="8" customFormat="1" ht="18" customHeight="1">
      <c r="A24" s="138"/>
      <c r="B24" s="148"/>
      <c r="C24" s="139"/>
      <c r="D24" s="140"/>
      <c r="E24" s="141"/>
      <c r="F24" s="151"/>
      <c r="G24" s="139"/>
      <c r="H24" s="142" t="str">
        <f t="shared" si="2"/>
        <v/>
      </c>
      <c r="I24" s="143" t="str">
        <f t="shared" si="3"/>
        <v/>
      </c>
      <c r="J24" s="145"/>
      <c r="R24" s="78"/>
    </row>
    <row r="25" spans="1:18" s="9" customFormat="1" ht="18" customHeight="1">
      <c r="A25" s="101" t="s">
        <v>32</v>
      </c>
      <c r="B25" s="149"/>
      <c r="C25" s="102"/>
      <c r="D25" s="102"/>
      <c r="E25" s="103"/>
      <c r="F25" s="104"/>
      <c r="G25" s="144">
        <f>SUM(G19:G24)</f>
        <v>0</v>
      </c>
      <c r="H25" s="57"/>
      <c r="I25" s="56">
        <f>SUM(I19:I24)</f>
        <v>0</v>
      </c>
      <c r="J25" s="57"/>
      <c r="R25" s="78" t="s">
        <v>51</v>
      </c>
    </row>
    <row r="27" spans="1:18" hidden="1">
      <c r="I27" s="154">
        <f>I15+I25</f>
        <v>0</v>
      </c>
      <c r="R27" s="79" t="s">
        <v>33</v>
      </c>
    </row>
    <row r="29" spans="1:18" ht="25.5" customHeight="1">
      <c r="A29" s="160" t="s">
        <v>52</v>
      </c>
      <c r="B29" s="160"/>
      <c r="C29" s="160"/>
      <c r="D29" s="160"/>
      <c r="E29" s="160"/>
      <c r="F29" s="160"/>
      <c r="G29" s="160"/>
      <c r="H29" s="160"/>
      <c r="I29" s="160"/>
      <c r="J29" s="160"/>
    </row>
    <row r="30" spans="1:18">
      <c r="A30" s="152" t="s">
        <v>53</v>
      </c>
      <c r="B30" s="153"/>
      <c r="D30" s="11"/>
      <c r="F30" s="11"/>
      <c r="G30" s="11"/>
    </row>
    <row r="31" spans="1:18">
      <c r="B31" s="153"/>
      <c r="D31" s="11"/>
      <c r="F31" s="11"/>
      <c r="G31" s="11"/>
    </row>
  </sheetData>
  <sheetProtection insertRows="0" selectLockedCells="1"/>
  <mergeCells count="7">
    <mergeCell ref="A29:J29"/>
    <mergeCell ref="D5:J5"/>
    <mergeCell ref="A5:C5"/>
    <mergeCell ref="A4:C4"/>
    <mergeCell ref="I4:J4"/>
    <mergeCell ref="F4:H4"/>
    <mergeCell ref="D4:E4"/>
  </mergeCells>
  <dataValidations disablePrompts="1" count="3">
    <dataValidation type="list" allowBlank="1" showInputMessage="1" showErrorMessage="1" sqref="C9:C14 C19:C24" xr:uid="{65287EE4-7FA5-4E17-AB91-EEEDF8E06378}">
      <formula1>GC</formula1>
    </dataValidation>
    <dataValidation type="custom" allowBlank="1" showInputMessage="1" error="El formato del número de expediente debe ser IDE/20XX/00XXXX" sqref="D4" xr:uid="{FE57EBAD-E214-460E-8C01-3AA8C793C5A3}">
      <formula1>AND(LEN(D4)=15,EXACT("/",MID(D4,4,1)),EXACT("/",MID(D4,9,1)))</formula1>
    </dataValidation>
    <dataValidation allowBlank="1" showInputMessage="1" showErrorMessage="1" prompt="Indicar los meses concretos (no su número)" sqref="F9:F14 F19:F24" xr:uid="{E15F25A1-863C-401A-850F-A2C80D81C64F}"/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D4:D5 B7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222"/>
  <sheetViews>
    <sheetView topLeftCell="A24" zoomScaleNormal="100" workbookViewId="0"/>
  </sheetViews>
  <sheetFormatPr baseColWidth="10" defaultColWidth="11.44140625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O1" s="42"/>
      <c r="R1" s="82"/>
    </row>
    <row r="2" spans="1:18" s="3" customFormat="1" ht="22.5" customHeight="1">
      <c r="A2" s="52" t="s">
        <v>54</v>
      </c>
      <c r="B2" s="41"/>
      <c r="C2" s="42"/>
      <c r="D2" s="54"/>
      <c r="E2" s="41"/>
      <c r="F2" s="41"/>
      <c r="G2" s="41"/>
      <c r="H2" s="43"/>
      <c r="I2" s="41"/>
      <c r="J2" s="42"/>
      <c r="K2" s="42"/>
      <c r="L2" s="42"/>
      <c r="M2" s="42"/>
      <c r="N2" s="42"/>
      <c r="O2" s="42"/>
      <c r="R2" s="78"/>
    </row>
    <row r="3" spans="1:18" s="1" customFormat="1" ht="16.2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55" t="s">
        <v>2</v>
      </c>
      <c r="B4" s="156"/>
      <c r="C4" s="188" t="str">
        <f>Tablas!A22</f>
        <v/>
      </c>
      <c r="D4" s="189"/>
      <c r="E4" s="189"/>
      <c r="F4" s="190"/>
      <c r="G4" s="187"/>
      <c r="H4" s="187"/>
      <c r="I4" s="187"/>
      <c r="J4" s="187"/>
      <c r="K4" s="14"/>
      <c r="R4" s="83"/>
    </row>
    <row r="5" spans="1:18" s="2" customFormat="1" ht="20.100000000000001" customHeight="1">
      <c r="A5" s="155" t="s">
        <v>3</v>
      </c>
      <c r="B5" s="156"/>
      <c r="C5" s="161" t="str">
        <f>Tablas!A23</f>
        <v/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3"/>
      <c r="R5" s="83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4" t="s">
        <v>55</v>
      </c>
    </row>
    <row r="7" spans="1:18" s="34" customFormat="1" ht="19.5" customHeight="1">
      <c r="A7" s="155" t="s">
        <v>56</v>
      </c>
      <c r="B7" s="156"/>
      <c r="C7" s="181"/>
      <c r="D7" s="182"/>
      <c r="E7" s="182"/>
      <c r="F7" s="182"/>
      <c r="G7" s="182"/>
      <c r="H7" s="182"/>
      <c r="I7" s="182"/>
      <c r="J7" s="182"/>
      <c r="K7" s="183"/>
      <c r="L7" s="147" t="s">
        <v>40</v>
      </c>
      <c r="M7" s="181"/>
      <c r="N7" s="182"/>
      <c r="O7" s="183"/>
      <c r="P7"/>
      <c r="Q7" s="51"/>
      <c r="R7" s="78"/>
    </row>
    <row r="8" spans="1:18" s="34" customFormat="1" ht="18" customHeight="1">
      <c r="A8" s="180" t="s">
        <v>57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Q8" s="51"/>
      <c r="R8" s="78" t="s">
        <v>58</v>
      </c>
    </row>
    <row r="9" spans="1:18" s="34" customFormat="1" ht="18" customHeight="1">
      <c r="A9" s="177" t="s">
        <v>59</v>
      </c>
      <c r="B9" s="178"/>
      <c r="C9" s="73" t="s">
        <v>60</v>
      </c>
      <c r="D9" s="73" t="s">
        <v>61</v>
      </c>
      <c r="E9" s="73" t="s">
        <v>62</v>
      </c>
      <c r="F9" s="73" t="s">
        <v>63</v>
      </c>
      <c r="G9" s="73" t="s">
        <v>64</v>
      </c>
      <c r="H9" s="73" t="s">
        <v>65</v>
      </c>
      <c r="I9" s="73" t="s">
        <v>66</v>
      </c>
      <c r="J9" s="73" t="s">
        <v>67</v>
      </c>
      <c r="K9" s="73" t="s">
        <v>68</v>
      </c>
      <c r="L9" s="73" t="s">
        <v>69</v>
      </c>
      <c r="M9" s="73" t="s">
        <v>70</v>
      </c>
      <c r="N9" s="73" t="s">
        <v>71</v>
      </c>
      <c r="O9" s="73" t="s">
        <v>32</v>
      </c>
      <c r="R9" s="85" t="s">
        <v>72</v>
      </c>
    </row>
    <row r="10" spans="1:18" s="34" customFormat="1" ht="18" customHeight="1">
      <c r="A10" s="72" t="s">
        <v>73</v>
      </c>
      <c r="B10" s="169">
        <f>Tablas!C1</f>
        <v>2024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68">
        <f>SUM(C10:N10)</f>
        <v>0</v>
      </c>
      <c r="R10" s="83"/>
    </row>
    <row r="11" spans="1:18" s="34" customFormat="1" ht="18" customHeight="1">
      <c r="A11" s="72" t="s">
        <v>74</v>
      </c>
      <c r="B11" s="170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68">
        <f>SUM(C11:N11)</f>
        <v>0</v>
      </c>
      <c r="R11" s="83"/>
    </row>
    <row r="12" spans="1:18" s="35" customFormat="1" ht="18" customHeight="1">
      <c r="A12" s="175" t="s">
        <v>75</v>
      </c>
      <c r="B12" s="176"/>
      <c r="C12" s="75">
        <f t="shared" ref="C12:N12" si="0">IF(C11="",0,ROUND(C11/C10,2))</f>
        <v>0</v>
      </c>
      <c r="D12" s="75">
        <f t="shared" si="0"/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76</v>
      </c>
      <c r="R12" s="85" t="s">
        <v>77</v>
      </c>
    </row>
    <row r="13" spans="1:18" s="35" customFormat="1" ht="18" customHeight="1">
      <c r="A13" s="177" t="s">
        <v>59</v>
      </c>
      <c r="B13" s="178"/>
      <c r="C13" s="73" t="s">
        <v>60</v>
      </c>
      <c r="D13" s="73" t="s">
        <v>61</v>
      </c>
      <c r="E13" s="73" t="s">
        <v>62</v>
      </c>
      <c r="F13" s="73" t="s">
        <v>63</v>
      </c>
      <c r="G13" s="73" t="s">
        <v>64</v>
      </c>
      <c r="H13" s="73" t="s">
        <v>65</v>
      </c>
      <c r="I13" s="73" t="s">
        <v>66</v>
      </c>
      <c r="J13" s="73" t="s">
        <v>67</v>
      </c>
      <c r="K13" s="73" t="s">
        <v>68</v>
      </c>
      <c r="L13" s="73" t="s">
        <v>69</v>
      </c>
      <c r="M13" s="73" t="s">
        <v>70</v>
      </c>
      <c r="N13" s="73" t="s">
        <v>71</v>
      </c>
      <c r="O13" s="73" t="s">
        <v>32</v>
      </c>
      <c r="P13" s="37"/>
      <c r="Q13" s="37"/>
      <c r="R13" s="85" t="s">
        <v>78</v>
      </c>
    </row>
    <row r="14" spans="1:18" s="35" customFormat="1" ht="18" customHeight="1">
      <c r="A14" s="72" t="s">
        <v>73</v>
      </c>
      <c r="B14" s="169">
        <f>B10+1</f>
        <v>2025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68">
        <f>SUM(C14:N14)</f>
        <v>0</v>
      </c>
      <c r="P14" s="37"/>
      <c r="Q14" s="37"/>
      <c r="R14" s="85"/>
    </row>
    <row r="15" spans="1:18" s="35" customFormat="1" ht="18" customHeight="1">
      <c r="A15" s="74" t="s">
        <v>74</v>
      </c>
      <c r="B15" s="170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68">
        <f>SUM(C15:N15)</f>
        <v>0</v>
      </c>
      <c r="P15" s="37"/>
      <c r="Q15" s="37"/>
      <c r="R15" s="85"/>
    </row>
    <row r="16" spans="1:18" s="35" customFormat="1" ht="18" customHeight="1">
      <c r="A16" s="179" t="s">
        <v>75</v>
      </c>
      <c r="B16" s="179"/>
      <c r="C16" s="75">
        <f t="shared" ref="C16:N16" si="1">IF(C15="",0,ROUND(C15/C14,2))</f>
        <v>0</v>
      </c>
      <c r="D16" s="75">
        <f t="shared" si="1"/>
        <v>0</v>
      </c>
      <c r="E16" s="75">
        <f t="shared" si="1"/>
        <v>0</v>
      </c>
      <c r="F16" s="75">
        <f t="shared" si="1"/>
        <v>0</v>
      </c>
      <c r="G16" s="75">
        <f t="shared" si="1"/>
        <v>0</v>
      </c>
      <c r="H16" s="75">
        <f t="shared" si="1"/>
        <v>0</v>
      </c>
      <c r="I16" s="75">
        <f t="shared" si="1"/>
        <v>0</v>
      </c>
      <c r="J16" s="75">
        <f t="shared" si="1"/>
        <v>0</v>
      </c>
      <c r="K16" s="75">
        <f t="shared" si="1"/>
        <v>0</v>
      </c>
      <c r="L16" s="75">
        <f t="shared" si="1"/>
        <v>0</v>
      </c>
      <c r="M16" s="75">
        <f t="shared" si="1"/>
        <v>0</v>
      </c>
      <c r="N16" s="75">
        <f t="shared" si="1"/>
        <v>0</v>
      </c>
      <c r="O16" s="75" t="s">
        <v>76</v>
      </c>
      <c r="P16" s="37"/>
      <c r="Q16" s="37"/>
      <c r="R16" s="85" t="s">
        <v>79</v>
      </c>
    </row>
    <row r="17" spans="1:39" s="35" customFormat="1">
      <c r="A17" s="36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37"/>
      <c r="P17" s="37"/>
      <c r="Q17" s="37"/>
      <c r="R17" s="86"/>
    </row>
    <row r="18" spans="1:39" s="34" customFormat="1" ht="18" customHeight="1">
      <c r="A18" s="174" t="s">
        <v>80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/>
      <c r="Q18"/>
      <c r="R18" s="78"/>
    </row>
    <row r="19" spans="1:39" s="35" customFormat="1" ht="18" customHeight="1">
      <c r="A19" s="77" t="s">
        <v>81</v>
      </c>
      <c r="B19" s="76" t="s">
        <v>59</v>
      </c>
      <c r="C19" s="73" t="s">
        <v>60</v>
      </c>
      <c r="D19" s="73" t="s">
        <v>61</v>
      </c>
      <c r="E19" s="73" t="s">
        <v>62</v>
      </c>
      <c r="F19" s="73" t="s">
        <v>63</v>
      </c>
      <c r="G19" s="73" t="s">
        <v>64</v>
      </c>
      <c r="H19" s="73" t="s">
        <v>65</v>
      </c>
      <c r="I19" s="73" t="s">
        <v>66</v>
      </c>
      <c r="J19" s="73" t="s">
        <v>67</v>
      </c>
      <c r="K19" s="73" t="s">
        <v>68</v>
      </c>
      <c r="L19" s="73" t="s">
        <v>69</v>
      </c>
      <c r="M19" s="73" t="s">
        <v>70</v>
      </c>
      <c r="N19" s="73" t="s">
        <v>71</v>
      </c>
      <c r="O19" s="108"/>
      <c r="P19" s="38"/>
      <c r="Q19" s="38"/>
      <c r="R19" s="85" t="s">
        <v>82</v>
      </c>
    </row>
    <row r="20" spans="1:39" s="34" customFormat="1" ht="18" customHeight="1">
      <c r="A20" s="146"/>
      <c r="B20" s="171">
        <f>B10</f>
        <v>2024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9"/>
      <c r="P20" s="39"/>
      <c r="Q20" s="39"/>
      <c r="R20" s="8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</row>
    <row r="21" spans="1:39" s="34" customFormat="1" ht="18" customHeight="1">
      <c r="A21" s="146"/>
      <c r="B21" s="172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9"/>
      <c r="P21" s="39"/>
      <c r="Q21" s="39"/>
      <c r="R21" s="85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34" customFormat="1" ht="18" customHeight="1">
      <c r="A22" s="146"/>
      <c r="B22" s="173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9"/>
      <c r="P22" s="39"/>
      <c r="Q22" s="39"/>
      <c r="R22" s="85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1:39" s="34" customFormat="1" ht="18" customHeight="1">
      <c r="A23" s="184" t="s">
        <v>83</v>
      </c>
      <c r="B23" s="184"/>
      <c r="C23" s="75">
        <f t="shared" ref="C23:N23" si="2">SUM(C20:C22,C12)</f>
        <v>0</v>
      </c>
      <c r="D23" s="75">
        <f t="shared" si="2"/>
        <v>0</v>
      </c>
      <c r="E23" s="75">
        <f t="shared" si="2"/>
        <v>0</v>
      </c>
      <c r="F23" s="75">
        <f t="shared" si="2"/>
        <v>0</v>
      </c>
      <c r="G23" s="75">
        <f t="shared" si="2"/>
        <v>0</v>
      </c>
      <c r="H23" s="75">
        <f t="shared" si="2"/>
        <v>0</v>
      </c>
      <c r="I23" s="75">
        <f t="shared" si="2"/>
        <v>0</v>
      </c>
      <c r="J23" s="75">
        <f t="shared" si="2"/>
        <v>0</v>
      </c>
      <c r="K23" s="75">
        <f t="shared" si="2"/>
        <v>0</v>
      </c>
      <c r="L23" s="75">
        <f t="shared" si="2"/>
        <v>0</v>
      </c>
      <c r="M23" s="75">
        <f t="shared" si="2"/>
        <v>0</v>
      </c>
      <c r="N23" s="75">
        <f t="shared" si="2"/>
        <v>0</v>
      </c>
      <c r="O23" s="109"/>
      <c r="R23" s="83" t="s">
        <v>84</v>
      </c>
    </row>
    <row r="24" spans="1:39" s="35" customFormat="1" ht="18" customHeight="1">
      <c r="A24" s="77" t="s">
        <v>81</v>
      </c>
      <c r="B24" s="76" t="s">
        <v>59</v>
      </c>
      <c r="C24" s="73" t="s">
        <v>60</v>
      </c>
      <c r="D24" s="73" t="s">
        <v>61</v>
      </c>
      <c r="E24" s="73" t="s">
        <v>62</v>
      </c>
      <c r="F24" s="73" t="s">
        <v>63</v>
      </c>
      <c r="G24" s="73" t="s">
        <v>64</v>
      </c>
      <c r="H24" s="73" t="s">
        <v>65</v>
      </c>
      <c r="I24" s="73" t="s">
        <v>66</v>
      </c>
      <c r="J24" s="73" t="s">
        <v>67</v>
      </c>
      <c r="K24" s="73" t="s">
        <v>68</v>
      </c>
      <c r="L24" s="73" t="s">
        <v>69</v>
      </c>
      <c r="M24" s="73" t="s">
        <v>70</v>
      </c>
      <c r="N24" s="73" t="s">
        <v>71</v>
      </c>
      <c r="O24" s="110"/>
      <c r="P24" s="38"/>
      <c r="Q24" s="38"/>
      <c r="R24" s="85" t="s">
        <v>85</v>
      </c>
    </row>
    <row r="25" spans="1:39" s="34" customFormat="1" ht="18" customHeight="1">
      <c r="A25" s="146"/>
      <c r="B25" s="171">
        <f>B14</f>
        <v>2025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9"/>
      <c r="P25" s="39"/>
      <c r="Q25" s="39"/>
      <c r="R25" s="85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46"/>
      <c r="B26" s="172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9"/>
      <c r="P26" s="39"/>
      <c r="Q26" s="39"/>
      <c r="R26" s="85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46"/>
      <c r="B27" s="173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9"/>
      <c r="P27" s="39"/>
      <c r="Q27" s="39"/>
      <c r="R27" s="85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39" s="34" customFormat="1" ht="18" customHeight="1">
      <c r="A28" s="185" t="s">
        <v>83</v>
      </c>
      <c r="B28" s="186"/>
      <c r="C28" s="75">
        <f t="shared" ref="C28:N28" si="3">SUM(C25:C27,C16)</f>
        <v>0</v>
      </c>
      <c r="D28" s="75">
        <f t="shared" si="3"/>
        <v>0</v>
      </c>
      <c r="E28" s="75">
        <f t="shared" si="3"/>
        <v>0</v>
      </c>
      <c r="F28" s="75">
        <f t="shared" si="3"/>
        <v>0</v>
      </c>
      <c r="G28" s="75">
        <f t="shared" si="3"/>
        <v>0</v>
      </c>
      <c r="H28" s="75">
        <f t="shared" si="3"/>
        <v>0</v>
      </c>
      <c r="I28" s="75">
        <f t="shared" si="3"/>
        <v>0</v>
      </c>
      <c r="J28" s="75">
        <f t="shared" si="3"/>
        <v>0</v>
      </c>
      <c r="K28" s="75">
        <f t="shared" si="3"/>
        <v>0</v>
      </c>
      <c r="L28" s="75">
        <f t="shared" si="3"/>
        <v>0</v>
      </c>
      <c r="M28" s="75">
        <f t="shared" si="3"/>
        <v>0</v>
      </c>
      <c r="N28" s="75">
        <f t="shared" si="3"/>
        <v>0</v>
      </c>
      <c r="O28" s="111"/>
      <c r="R28" s="83" t="s">
        <v>86</v>
      </c>
    </row>
    <row r="29" spans="1:39" s="34" customFormat="1">
      <c r="R29" s="83"/>
    </row>
    <row r="30" spans="1:39" s="34" customFormat="1">
      <c r="R30" s="84" t="s">
        <v>87</v>
      </c>
    </row>
    <row r="31" spans="1:39" s="34" customFormat="1" ht="19.5" customHeight="1">
      <c r="A31" s="155" t="s">
        <v>88</v>
      </c>
      <c r="B31" s="156"/>
      <c r="C31" s="181"/>
      <c r="D31" s="182"/>
      <c r="E31" s="182"/>
      <c r="F31" s="182"/>
      <c r="G31" s="182"/>
      <c r="H31" s="182"/>
      <c r="I31" s="182"/>
      <c r="J31" s="182"/>
      <c r="K31" s="183"/>
      <c r="L31" s="147" t="s">
        <v>40</v>
      </c>
      <c r="M31" s="181"/>
      <c r="N31" s="182"/>
      <c r="O31" s="183"/>
      <c r="P31"/>
      <c r="Q31" s="51"/>
      <c r="R31" s="78"/>
    </row>
    <row r="32" spans="1:39" s="34" customFormat="1" ht="18" customHeight="1">
      <c r="A32" s="180" t="s">
        <v>57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Q32" s="51"/>
      <c r="R32" s="78" t="s">
        <v>89</v>
      </c>
    </row>
    <row r="33" spans="1:39" s="34" customFormat="1" ht="18" customHeight="1">
      <c r="A33" s="177" t="s">
        <v>59</v>
      </c>
      <c r="B33" s="178"/>
      <c r="C33" s="73" t="s">
        <v>60</v>
      </c>
      <c r="D33" s="73" t="s">
        <v>61</v>
      </c>
      <c r="E33" s="73" t="s">
        <v>62</v>
      </c>
      <c r="F33" s="73" t="s">
        <v>63</v>
      </c>
      <c r="G33" s="73" t="s">
        <v>64</v>
      </c>
      <c r="H33" s="73" t="s">
        <v>65</v>
      </c>
      <c r="I33" s="73" t="s">
        <v>66</v>
      </c>
      <c r="J33" s="73" t="s">
        <v>67</v>
      </c>
      <c r="K33" s="73" t="s">
        <v>68</v>
      </c>
      <c r="L33" s="73" t="s">
        <v>69</v>
      </c>
      <c r="M33" s="73" t="s">
        <v>70</v>
      </c>
      <c r="N33" s="73" t="s">
        <v>71</v>
      </c>
      <c r="O33" s="73" t="s">
        <v>32</v>
      </c>
      <c r="R33" s="85" t="s">
        <v>90</v>
      </c>
    </row>
    <row r="34" spans="1:39" s="34" customFormat="1" ht="18" customHeight="1">
      <c r="A34" s="72" t="s">
        <v>73</v>
      </c>
      <c r="B34" s="169">
        <f>B10</f>
        <v>2024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68">
        <f>SUM(C34:N34)</f>
        <v>0</v>
      </c>
      <c r="R34" s="83"/>
    </row>
    <row r="35" spans="1:39" s="34" customFormat="1" ht="18" customHeight="1">
      <c r="A35" s="72" t="s">
        <v>74</v>
      </c>
      <c r="B35" s="170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68">
        <f>SUM(C35:N35)</f>
        <v>0</v>
      </c>
      <c r="R35" s="83"/>
    </row>
    <row r="36" spans="1:39" s="35" customFormat="1" ht="18" customHeight="1">
      <c r="A36" s="175" t="s">
        <v>75</v>
      </c>
      <c r="B36" s="176"/>
      <c r="C36" s="75">
        <f>IF(C35="",0,ROUND(C35/C34,2))</f>
        <v>0</v>
      </c>
      <c r="D36" s="75">
        <f t="shared" ref="D36" si="4">IF(D35="",0,ROUND(D35/D34,2))</f>
        <v>0</v>
      </c>
      <c r="E36" s="75">
        <f t="shared" ref="E36" si="5">IF(E35="",0,ROUND(E35/E34,2))</f>
        <v>0</v>
      </c>
      <c r="F36" s="75">
        <f t="shared" ref="F36" si="6">IF(F35="",0,ROUND(F35/F34,2))</f>
        <v>0</v>
      </c>
      <c r="G36" s="75">
        <f t="shared" ref="G36" si="7">IF(G35="",0,ROUND(G35/G34,2))</f>
        <v>0</v>
      </c>
      <c r="H36" s="75">
        <f t="shared" ref="H36" si="8">IF(H35="",0,ROUND(H35/H34,2))</f>
        <v>0</v>
      </c>
      <c r="I36" s="75">
        <f t="shared" ref="I36" si="9">IF(I35="",0,ROUND(I35/I34,2))</f>
        <v>0</v>
      </c>
      <c r="J36" s="75">
        <f t="shared" ref="J36" si="10">IF(J35="",0,ROUND(J35/J34,2))</f>
        <v>0</v>
      </c>
      <c r="K36" s="75">
        <f t="shared" ref="K36" si="11">IF(K35="",0,ROUND(K35/K34,2))</f>
        <v>0</v>
      </c>
      <c r="L36" s="75">
        <f t="shared" ref="L36" si="12">IF(L35="",0,ROUND(L35/L34,2))</f>
        <v>0</v>
      </c>
      <c r="M36" s="75">
        <f t="shared" ref="M36" si="13">IF(M35="",0,ROUND(M35/M34,2))</f>
        <v>0</v>
      </c>
      <c r="N36" s="75">
        <f t="shared" ref="N36" si="14">IF(N35="",0,ROUND(N35/N34,2))</f>
        <v>0</v>
      </c>
      <c r="O36" s="75" t="s">
        <v>76</v>
      </c>
      <c r="R36" s="85" t="s">
        <v>91</v>
      </c>
    </row>
    <row r="37" spans="1:39" s="35" customFormat="1" ht="18" customHeight="1">
      <c r="A37" s="177" t="s">
        <v>59</v>
      </c>
      <c r="B37" s="178"/>
      <c r="C37" s="73" t="s">
        <v>60</v>
      </c>
      <c r="D37" s="73" t="s">
        <v>61</v>
      </c>
      <c r="E37" s="73" t="s">
        <v>62</v>
      </c>
      <c r="F37" s="73" t="s">
        <v>63</v>
      </c>
      <c r="G37" s="73" t="s">
        <v>64</v>
      </c>
      <c r="H37" s="73" t="s">
        <v>65</v>
      </c>
      <c r="I37" s="73" t="s">
        <v>66</v>
      </c>
      <c r="J37" s="73" t="s">
        <v>67</v>
      </c>
      <c r="K37" s="73" t="s">
        <v>68</v>
      </c>
      <c r="L37" s="73" t="s">
        <v>69</v>
      </c>
      <c r="M37" s="73" t="s">
        <v>70</v>
      </c>
      <c r="N37" s="73" t="s">
        <v>71</v>
      </c>
      <c r="O37" s="73" t="s">
        <v>32</v>
      </c>
      <c r="P37" s="37"/>
      <c r="Q37" s="37"/>
      <c r="R37" s="85" t="s">
        <v>92</v>
      </c>
    </row>
    <row r="38" spans="1:39" s="35" customFormat="1" ht="18" customHeight="1">
      <c r="A38" s="72" t="s">
        <v>73</v>
      </c>
      <c r="B38" s="169">
        <f>B14</f>
        <v>2025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68">
        <f>SUM(C38:N38)</f>
        <v>0</v>
      </c>
      <c r="P38" s="37"/>
      <c r="Q38" s="37"/>
      <c r="R38" s="85"/>
    </row>
    <row r="39" spans="1:39" s="35" customFormat="1" ht="18" customHeight="1">
      <c r="A39" s="74" t="s">
        <v>74</v>
      </c>
      <c r="B39" s="170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68">
        <f>SUM(C39:N39)</f>
        <v>0</v>
      </c>
      <c r="P39" s="37"/>
      <c r="Q39" s="37"/>
      <c r="R39" s="85"/>
    </row>
    <row r="40" spans="1:39" s="35" customFormat="1" ht="18" customHeight="1">
      <c r="A40" s="179" t="s">
        <v>75</v>
      </c>
      <c r="B40" s="179"/>
      <c r="C40" s="75">
        <f>IF(C39="",0,ROUND(C39/C38,2))</f>
        <v>0</v>
      </c>
      <c r="D40" s="75">
        <f t="shared" ref="D40" si="15">IF(D39="",0,ROUND(D39/D38,2))</f>
        <v>0</v>
      </c>
      <c r="E40" s="75">
        <f t="shared" ref="E40" si="16">IF(E39="",0,ROUND(E39/E38,2))</f>
        <v>0</v>
      </c>
      <c r="F40" s="75">
        <f t="shared" ref="F40" si="17">IF(F39="",0,ROUND(F39/F38,2))</f>
        <v>0</v>
      </c>
      <c r="G40" s="75">
        <f t="shared" ref="G40" si="18">IF(G39="",0,ROUND(G39/G38,2))</f>
        <v>0</v>
      </c>
      <c r="H40" s="75">
        <f t="shared" ref="H40" si="19">IF(H39="",0,ROUND(H39/H38,2))</f>
        <v>0</v>
      </c>
      <c r="I40" s="75">
        <f t="shared" ref="I40" si="20">IF(I39="",0,ROUND(I39/I38,2))</f>
        <v>0</v>
      </c>
      <c r="J40" s="75">
        <f t="shared" ref="J40" si="21">IF(J39="",0,ROUND(J39/J38,2))</f>
        <v>0</v>
      </c>
      <c r="K40" s="75">
        <f t="shared" ref="K40" si="22">IF(K39="",0,ROUND(K39/K38,2))</f>
        <v>0</v>
      </c>
      <c r="L40" s="75">
        <f t="shared" ref="L40" si="23">IF(L39="",0,ROUND(L39/L38,2))</f>
        <v>0</v>
      </c>
      <c r="M40" s="75">
        <f t="shared" ref="M40" si="24">IF(M39="",0,ROUND(M39/M38,2))</f>
        <v>0</v>
      </c>
      <c r="N40" s="75">
        <f t="shared" ref="N40" si="25">IF(N39="",0,ROUND(N39/N38,2))</f>
        <v>0</v>
      </c>
      <c r="O40" s="75" t="s">
        <v>76</v>
      </c>
      <c r="P40" s="37"/>
      <c r="Q40" s="37"/>
      <c r="R40" s="85" t="s">
        <v>93</v>
      </c>
    </row>
    <row r="41" spans="1:39" s="35" customFormat="1">
      <c r="A41" s="36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37"/>
      <c r="P41" s="37"/>
      <c r="Q41" s="37"/>
      <c r="R41" s="86"/>
    </row>
    <row r="42" spans="1:39" s="34" customFormat="1" ht="18" customHeight="1">
      <c r="A42" s="174" t="s">
        <v>80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/>
      <c r="Q42"/>
      <c r="R42" s="78"/>
    </row>
    <row r="43" spans="1:39" s="35" customFormat="1" ht="18" customHeight="1">
      <c r="A43" s="77" t="s">
        <v>81</v>
      </c>
      <c r="B43" s="76" t="s">
        <v>59</v>
      </c>
      <c r="C43" s="73" t="s">
        <v>60</v>
      </c>
      <c r="D43" s="73" t="s">
        <v>61</v>
      </c>
      <c r="E43" s="73" t="s">
        <v>62</v>
      </c>
      <c r="F43" s="73" t="s">
        <v>63</v>
      </c>
      <c r="G43" s="73" t="s">
        <v>64</v>
      </c>
      <c r="H43" s="73" t="s">
        <v>65</v>
      </c>
      <c r="I43" s="73" t="s">
        <v>66</v>
      </c>
      <c r="J43" s="73" t="s">
        <v>67</v>
      </c>
      <c r="K43" s="73" t="s">
        <v>68</v>
      </c>
      <c r="L43" s="73" t="s">
        <v>69</v>
      </c>
      <c r="M43" s="73" t="s">
        <v>70</v>
      </c>
      <c r="N43" s="73" t="s">
        <v>71</v>
      </c>
      <c r="O43" s="108"/>
      <c r="P43" s="38"/>
      <c r="Q43" s="38"/>
      <c r="R43" s="85" t="s">
        <v>94</v>
      </c>
    </row>
    <row r="44" spans="1:39" s="34" customFormat="1" ht="18" customHeight="1">
      <c r="A44" s="146"/>
      <c r="B44" s="171">
        <f>B34</f>
        <v>2024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9"/>
      <c r="P44" s="39"/>
      <c r="Q44" s="39"/>
      <c r="R44" s="8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</row>
    <row r="45" spans="1:39" s="34" customFormat="1" ht="18" customHeight="1">
      <c r="A45" s="146"/>
      <c r="B45" s="172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9"/>
      <c r="P45" s="39"/>
      <c r="Q45" s="39"/>
      <c r="R45" s="85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</row>
    <row r="46" spans="1:39" s="34" customFormat="1" ht="18" customHeight="1">
      <c r="A46" s="146"/>
      <c r="B46" s="173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9"/>
      <c r="P46" s="39"/>
      <c r="Q46" s="39"/>
      <c r="R46" s="85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</row>
    <row r="47" spans="1:39" s="34" customFormat="1" ht="18" customHeight="1">
      <c r="A47" s="184" t="s">
        <v>83</v>
      </c>
      <c r="B47" s="184"/>
      <c r="C47" s="75">
        <f t="shared" ref="C47:N47" si="26">SUM(C44:C46,C36)</f>
        <v>0</v>
      </c>
      <c r="D47" s="75">
        <f t="shared" si="26"/>
        <v>0</v>
      </c>
      <c r="E47" s="75">
        <f t="shared" si="26"/>
        <v>0</v>
      </c>
      <c r="F47" s="75">
        <f t="shared" si="26"/>
        <v>0</v>
      </c>
      <c r="G47" s="75">
        <f t="shared" si="26"/>
        <v>0</v>
      </c>
      <c r="H47" s="75">
        <f t="shared" si="26"/>
        <v>0</v>
      </c>
      <c r="I47" s="75">
        <f t="shared" si="26"/>
        <v>0</v>
      </c>
      <c r="J47" s="75">
        <f t="shared" si="26"/>
        <v>0</v>
      </c>
      <c r="K47" s="75">
        <f t="shared" si="26"/>
        <v>0</v>
      </c>
      <c r="L47" s="75">
        <f t="shared" si="26"/>
        <v>0</v>
      </c>
      <c r="M47" s="75">
        <f t="shared" si="26"/>
        <v>0</v>
      </c>
      <c r="N47" s="75">
        <f t="shared" si="26"/>
        <v>0</v>
      </c>
      <c r="O47" s="109"/>
      <c r="R47" s="83" t="s">
        <v>95</v>
      </c>
    </row>
    <row r="48" spans="1:39" s="35" customFormat="1" ht="18" customHeight="1">
      <c r="A48" s="77" t="s">
        <v>81</v>
      </c>
      <c r="B48" s="76" t="s">
        <v>59</v>
      </c>
      <c r="C48" s="73" t="s">
        <v>60</v>
      </c>
      <c r="D48" s="73" t="s">
        <v>61</v>
      </c>
      <c r="E48" s="73" t="s">
        <v>62</v>
      </c>
      <c r="F48" s="73" t="s">
        <v>63</v>
      </c>
      <c r="G48" s="73" t="s">
        <v>64</v>
      </c>
      <c r="H48" s="73" t="s">
        <v>65</v>
      </c>
      <c r="I48" s="73" t="s">
        <v>66</v>
      </c>
      <c r="J48" s="73" t="s">
        <v>67</v>
      </c>
      <c r="K48" s="73" t="s">
        <v>68</v>
      </c>
      <c r="L48" s="73" t="s">
        <v>69</v>
      </c>
      <c r="M48" s="73" t="s">
        <v>70</v>
      </c>
      <c r="N48" s="73" t="s">
        <v>71</v>
      </c>
      <c r="O48" s="110"/>
      <c r="P48" s="38"/>
      <c r="Q48" s="38"/>
      <c r="R48" s="85" t="s">
        <v>96</v>
      </c>
    </row>
    <row r="49" spans="1:39" s="34" customFormat="1" ht="18" customHeight="1">
      <c r="A49" s="146"/>
      <c r="B49" s="171">
        <f>B38</f>
        <v>2025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9"/>
      <c r="P49" s="39"/>
      <c r="Q49" s="39"/>
      <c r="R49" s="85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</row>
    <row r="50" spans="1:39" s="34" customFormat="1" ht="18" customHeight="1">
      <c r="A50" s="146"/>
      <c r="B50" s="172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9"/>
      <c r="P50" s="39"/>
      <c r="Q50" s="39"/>
      <c r="R50" s="85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</row>
    <row r="51" spans="1:39" s="34" customFormat="1" ht="18" customHeight="1">
      <c r="A51" s="146"/>
      <c r="B51" s="173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9"/>
      <c r="P51" s="39"/>
      <c r="Q51" s="39"/>
      <c r="R51" s="85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</row>
    <row r="52" spans="1:39" s="34" customFormat="1" ht="18" customHeight="1">
      <c r="A52" s="184" t="s">
        <v>83</v>
      </c>
      <c r="B52" s="184"/>
      <c r="C52" s="75">
        <f t="shared" ref="C52:N52" si="27">SUM(C49:C51,C40)</f>
        <v>0</v>
      </c>
      <c r="D52" s="75">
        <f t="shared" si="27"/>
        <v>0</v>
      </c>
      <c r="E52" s="75">
        <f t="shared" si="27"/>
        <v>0</v>
      </c>
      <c r="F52" s="75">
        <f t="shared" si="27"/>
        <v>0</v>
      </c>
      <c r="G52" s="75">
        <f t="shared" si="27"/>
        <v>0</v>
      </c>
      <c r="H52" s="75">
        <f t="shared" si="27"/>
        <v>0</v>
      </c>
      <c r="I52" s="75">
        <f t="shared" si="27"/>
        <v>0</v>
      </c>
      <c r="J52" s="75">
        <f t="shared" si="27"/>
        <v>0</v>
      </c>
      <c r="K52" s="75">
        <f t="shared" si="27"/>
        <v>0</v>
      </c>
      <c r="L52" s="75">
        <f t="shared" si="27"/>
        <v>0</v>
      </c>
      <c r="M52" s="75">
        <f t="shared" si="27"/>
        <v>0</v>
      </c>
      <c r="N52" s="75">
        <f t="shared" si="27"/>
        <v>0</v>
      </c>
      <c r="O52" s="111"/>
      <c r="R52" s="83" t="s">
        <v>97</v>
      </c>
    </row>
    <row r="53" spans="1:39" s="34" customFormat="1">
      <c r="R53" s="78"/>
      <c r="S53" s="51"/>
    </row>
    <row r="54" spans="1:39" s="34" customFormat="1">
      <c r="R54" s="84" t="s">
        <v>98</v>
      </c>
      <c r="S54" s="51"/>
    </row>
    <row r="55" spans="1:39" s="34" customFormat="1" ht="19.5" customHeight="1">
      <c r="A55" s="155" t="s">
        <v>99</v>
      </c>
      <c r="B55" s="156"/>
      <c r="C55" s="181"/>
      <c r="D55" s="182"/>
      <c r="E55" s="182"/>
      <c r="F55" s="182"/>
      <c r="G55" s="182"/>
      <c r="H55" s="182"/>
      <c r="I55" s="182"/>
      <c r="J55" s="182"/>
      <c r="K55" s="183"/>
      <c r="L55" s="147" t="s">
        <v>40</v>
      </c>
      <c r="M55" s="181"/>
      <c r="N55" s="182"/>
      <c r="O55" s="183"/>
      <c r="P55"/>
      <c r="Q55" s="51"/>
      <c r="R55" s="78"/>
    </row>
    <row r="56" spans="1:39" s="34" customFormat="1" ht="18" customHeight="1">
      <c r="A56" s="180" t="s">
        <v>57</v>
      </c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Q56" s="51"/>
      <c r="R56" s="78" t="s">
        <v>100</v>
      </c>
    </row>
    <row r="57" spans="1:39" s="34" customFormat="1" ht="18" customHeight="1">
      <c r="A57" s="177" t="s">
        <v>59</v>
      </c>
      <c r="B57" s="178"/>
      <c r="C57" s="73" t="s">
        <v>60</v>
      </c>
      <c r="D57" s="73" t="s">
        <v>61</v>
      </c>
      <c r="E57" s="73" t="s">
        <v>62</v>
      </c>
      <c r="F57" s="73" t="s">
        <v>63</v>
      </c>
      <c r="G57" s="73" t="s">
        <v>64</v>
      </c>
      <c r="H57" s="73" t="s">
        <v>65</v>
      </c>
      <c r="I57" s="73" t="s">
        <v>66</v>
      </c>
      <c r="J57" s="73" t="s">
        <v>67</v>
      </c>
      <c r="K57" s="73" t="s">
        <v>68</v>
      </c>
      <c r="L57" s="73" t="s">
        <v>69</v>
      </c>
      <c r="M57" s="73" t="s">
        <v>70</v>
      </c>
      <c r="N57" s="73" t="s">
        <v>71</v>
      </c>
      <c r="O57" s="73" t="s">
        <v>32</v>
      </c>
      <c r="R57" s="85" t="s">
        <v>101</v>
      </c>
    </row>
    <row r="58" spans="1:39" s="34" customFormat="1" ht="18" customHeight="1">
      <c r="A58" s="72" t="s">
        <v>73</v>
      </c>
      <c r="B58" s="169">
        <f>B34</f>
        <v>2024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68">
        <f>SUM(C58:N58)</f>
        <v>0</v>
      </c>
      <c r="R58" s="83"/>
    </row>
    <row r="59" spans="1:39" s="34" customFormat="1" ht="18" customHeight="1">
      <c r="A59" s="72" t="s">
        <v>74</v>
      </c>
      <c r="B59" s="170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68">
        <f>SUM(C59:N59)</f>
        <v>0</v>
      </c>
      <c r="R59" s="83"/>
    </row>
    <row r="60" spans="1:39" s="35" customFormat="1" ht="18" customHeight="1">
      <c r="A60" s="175" t="s">
        <v>75</v>
      </c>
      <c r="B60" s="176"/>
      <c r="C60" s="75">
        <f>IF(C59="",0,ROUND(C59/C58,2))</f>
        <v>0</v>
      </c>
      <c r="D60" s="75">
        <f t="shared" ref="D60" si="28">IF(D59="",0,ROUND(D59/D58,2))</f>
        <v>0</v>
      </c>
      <c r="E60" s="75">
        <f t="shared" ref="E60" si="29">IF(E59="",0,ROUND(E59/E58,2))</f>
        <v>0</v>
      </c>
      <c r="F60" s="75">
        <f t="shared" ref="F60" si="30">IF(F59="",0,ROUND(F59/F58,2))</f>
        <v>0</v>
      </c>
      <c r="G60" s="75">
        <f t="shared" ref="G60" si="31">IF(G59="",0,ROUND(G59/G58,2))</f>
        <v>0</v>
      </c>
      <c r="H60" s="75">
        <f t="shared" ref="H60" si="32">IF(H59="",0,ROUND(H59/H58,2))</f>
        <v>0</v>
      </c>
      <c r="I60" s="75">
        <f t="shared" ref="I60" si="33">IF(I59="",0,ROUND(I59/I58,2))</f>
        <v>0</v>
      </c>
      <c r="J60" s="75">
        <f t="shared" ref="J60" si="34">IF(J59="",0,ROUND(J59/J58,2))</f>
        <v>0</v>
      </c>
      <c r="K60" s="75">
        <f t="shared" ref="K60" si="35">IF(K59="",0,ROUND(K59/K58,2))</f>
        <v>0</v>
      </c>
      <c r="L60" s="75">
        <f t="shared" ref="L60" si="36">IF(L59="",0,ROUND(L59/L58,2))</f>
        <v>0</v>
      </c>
      <c r="M60" s="75">
        <f t="shared" ref="M60" si="37">IF(M59="",0,ROUND(M59/M58,2))</f>
        <v>0</v>
      </c>
      <c r="N60" s="75">
        <f t="shared" ref="N60" si="38">IF(N59="",0,ROUND(N59/N58,2))</f>
        <v>0</v>
      </c>
      <c r="O60" s="75" t="s">
        <v>76</v>
      </c>
      <c r="R60" s="85" t="s">
        <v>102</v>
      </c>
    </row>
    <row r="61" spans="1:39" s="35" customFormat="1" ht="18" customHeight="1">
      <c r="A61" s="177" t="s">
        <v>59</v>
      </c>
      <c r="B61" s="178"/>
      <c r="C61" s="73" t="s">
        <v>60</v>
      </c>
      <c r="D61" s="73" t="s">
        <v>61</v>
      </c>
      <c r="E61" s="73" t="s">
        <v>62</v>
      </c>
      <c r="F61" s="73" t="s">
        <v>63</v>
      </c>
      <c r="G61" s="73" t="s">
        <v>64</v>
      </c>
      <c r="H61" s="73" t="s">
        <v>65</v>
      </c>
      <c r="I61" s="73" t="s">
        <v>66</v>
      </c>
      <c r="J61" s="73" t="s">
        <v>67</v>
      </c>
      <c r="K61" s="73" t="s">
        <v>68</v>
      </c>
      <c r="L61" s="73" t="s">
        <v>69</v>
      </c>
      <c r="M61" s="73" t="s">
        <v>70</v>
      </c>
      <c r="N61" s="73" t="s">
        <v>71</v>
      </c>
      <c r="O61" s="73" t="s">
        <v>32</v>
      </c>
      <c r="P61" s="37"/>
      <c r="Q61" s="37"/>
      <c r="R61" s="85" t="s">
        <v>103</v>
      </c>
    </row>
    <row r="62" spans="1:39" s="35" customFormat="1" ht="18" customHeight="1">
      <c r="A62" s="72" t="s">
        <v>73</v>
      </c>
      <c r="B62" s="169">
        <f>B38</f>
        <v>2025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68">
        <f>SUM(C62:N62)</f>
        <v>0</v>
      </c>
      <c r="P62" s="37"/>
      <c r="Q62" s="37"/>
      <c r="R62" s="85"/>
    </row>
    <row r="63" spans="1:39" s="35" customFormat="1" ht="18" customHeight="1">
      <c r="A63" s="72" t="s">
        <v>74</v>
      </c>
      <c r="B63" s="170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68">
        <f>SUM(C63:N63)</f>
        <v>0</v>
      </c>
      <c r="P63" s="37"/>
      <c r="Q63" s="37"/>
      <c r="R63" s="85"/>
    </row>
    <row r="64" spans="1:39" s="35" customFormat="1" ht="18" customHeight="1">
      <c r="A64" s="179" t="s">
        <v>75</v>
      </c>
      <c r="B64" s="179"/>
      <c r="C64" s="75">
        <f t="shared" ref="C64:N64" si="39">IF(C63="",0,ROUND(C63/C62,2))</f>
        <v>0</v>
      </c>
      <c r="D64" s="75">
        <f t="shared" si="39"/>
        <v>0</v>
      </c>
      <c r="E64" s="75">
        <f t="shared" si="39"/>
        <v>0</v>
      </c>
      <c r="F64" s="75">
        <f t="shared" si="39"/>
        <v>0</v>
      </c>
      <c r="G64" s="75">
        <f t="shared" si="39"/>
        <v>0</v>
      </c>
      <c r="H64" s="75">
        <f t="shared" si="39"/>
        <v>0</v>
      </c>
      <c r="I64" s="75">
        <f t="shared" si="39"/>
        <v>0</v>
      </c>
      <c r="J64" s="75">
        <f t="shared" si="39"/>
        <v>0</v>
      </c>
      <c r="K64" s="75">
        <f t="shared" si="39"/>
        <v>0</v>
      </c>
      <c r="L64" s="75">
        <f t="shared" si="39"/>
        <v>0</v>
      </c>
      <c r="M64" s="75">
        <f t="shared" si="39"/>
        <v>0</v>
      </c>
      <c r="N64" s="75">
        <f t="shared" si="39"/>
        <v>0</v>
      </c>
      <c r="O64" s="75" t="s">
        <v>76</v>
      </c>
      <c r="P64" s="37"/>
      <c r="Q64" s="37"/>
      <c r="R64" s="85" t="s">
        <v>104</v>
      </c>
    </row>
    <row r="65" spans="1:39" s="35" customFormat="1">
      <c r="A65" s="36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37"/>
      <c r="P65" s="37"/>
      <c r="Q65" s="37"/>
      <c r="R65" s="86"/>
    </row>
    <row r="66" spans="1:39" s="34" customFormat="1" ht="18" customHeight="1">
      <c r="A66" s="174" t="s">
        <v>80</v>
      </c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/>
      <c r="Q66"/>
      <c r="R66" s="78"/>
    </row>
    <row r="67" spans="1:39" s="35" customFormat="1" ht="18" customHeight="1">
      <c r="A67" s="77" t="s">
        <v>81</v>
      </c>
      <c r="B67" s="76" t="s">
        <v>59</v>
      </c>
      <c r="C67" s="73" t="s">
        <v>60</v>
      </c>
      <c r="D67" s="73" t="s">
        <v>61</v>
      </c>
      <c r="E67" s="73" t="s">
        <v>62</v>
      </c>
      <c r="F67" s="73" t="s">
        <v>63</v>
      </c>
      <c r="G67" s="73" t="s">
        <v>64</v>
      </c>
      <c r="H67" s="73" t="s">
        <v>65</v>
      </c>
      <c r="I67" s="73" t="s">
        <v>66</v>
      </c>
      <c r="J67" s="73" t="s">
        <v>67</v>
      </c>
      <c r="K67" s="73" t="s">
        <v>68</v>
      </c>
      <c r="L67" s="73" t="s">
        <v>69</v>
      </c>
      <c r="M67" s="73" t="s">
        <v>70</v>
      </c>
      <c r="N67" s="73" t="s">
        <v>71</v>
      </c>
      <c r="O67" s="108"/>
      <c r="P67" s="38"/>
      <c r="Q67" s="38"/>
      <c r="R67" s="85" t="s">
        <v>105</v>
      </c>
    </row>
    <row r="68" spans="1:39" s="34" customFormat="1" ht="18" customHeight="1">
      <c r="A68" s="146"/>
      <c r="B68" s="171">
        <f>B58</f>
        <v>2024</v>
      </c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9"/>
      <c r="P68" s="39"/>
      <c r="Q68" s="39"/>
      <c r="R68" s="83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46"/>
      <c r="B69" s="172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9"/>
      <c r="P69" s="39"/>
      <c r="Q69" s="39"/>
      <c r="R69" s="85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46"/>
      <c r="B70" s="173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9"/>
      <c r="P70" s="39"/>
      <c r="Q70" s="39"/>
      <c r="R70" s="85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</row>
    <row r="71" spans="1:39" s="34" customFormat="1" ht="18" customHeight="1">
      <c r="A71" s="184" t="s">
        <v>83</v>
      </c>
      <c r="B71" s="184"/>
      <c r="C71" s="75">
        <f t="shared" ref="C71:N71" si="40">SUM(C68:C70,C60)</f>
        <v>0</v>
      </c>
      <c r="D71" s="75">
        <f t="shared" si="40"/>
        <v>0</v>
      </c>
      <c r="E71" s="75">
        <f t="shared" si="40"/>
        <v>0</v>
      </c>
      <c r="F71" s="75">
        <f t="shared" si="40"/>
        <v>0</v>
      </c>
      <c r="G71" s="75">
        <f t="shared" si="40"/>
        <v>0</v>
      </c>
      <c r="H71" s="75">
        <f t="shared" si="40"/>
        <v>0</v>
      </c>
      <c r="I71" s="75">
        <f t="shared" si="40"/>
        <v>0</v>
      </c>
      <c r="J71" s="75">
        <f t="shared" si="40"/>
        <v>0</v>
      </c>
      <c r="K71" s="75">
        <f t="shared" si="40"/>
        <v>0</v>
      </c>
      <c r="L71" s="75">
        <f t="shared" si="40"/>
        <v>0</v>
      </c>
      <c r="M71" s="75">
        <f t="shared" si="40"/>
        <v>0</v>
      </c>
      <c r="N71" s="75">
        <f t="shared" si="40"/>
        <v>0</v>
      </c>
      <c r="O71" s="109"/>
      <c r="R71" s="83" t="s">
        <v>106</v>
      </c>
    </row>
    <row r="72" spans="1:39" s="35" customFormat="1" ht="18" customHeight="1">
      <c r="A72" s="77" t="s">
        <v>81</v>
      </c>
      <c r="B72" s="76" t="s">
        <v>59</v>
      </c>
      <c r="C72" s="73" t="s">
        <v>60</v>
      </c>
      <c r="D72" s="73" t="s">
        <v>61</v>
      </c>
      <c r="E72" s="73" t="s">
        <v>62</v>
      </c>
      <c r="F72" s="73" t="s">
        <v>63</v>
      </c>
      <c r="G72" s="73" t="s">
        <v>64</v>
      </c>
      <c r="H72" s="73" t="s">
        <v>65</v>
      </c>
      <c r="I72" s="73" t="s">
        <v>66</v>
      </c>
      <c r="J72" s="73" t="s">
        <v>67</v>
      </c>
      <c r="K72" s="73" t="s">
        <v>68</v>
      </c>
      <c r="L72" s="73" t="s">
        <v>69</v>
      </c>
      <c r="M72" s="73" t="s">
        <v>70</v>
      </c>
      <c r="N72" s="73" t="s">
        <v>71</v>
      </c>
      <c r="O72" s="110"/>
      <c r="P72" s="38"/>
      <c r="Q72" s="38"/>
      <c r="R72" s="85" t="s">
        <v>107</v>
      </c>
    </row>
    <row r="73" spans="1:39" s="34" customFormat="1" ht="18" customHeight="1">
      <c r="A73" s="146"/>
      <c r="B73" s="171">
        <f>B62</f>
        <v>2025</v>
      </c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9"/>
      <c r="P73" s="39"/>
      <c r="Q73" s="39"/>
      <c r="R73" s="85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</row>
    <row r="74" spans="1:39" s="34" customFormat="1" ht="18" customHeight="1">
      <c r="A74" s="146"/>
      <c r="B74" s="172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9"/>
      <c r="P74" s="39"/>
      <c r="Q74" s="39"/>
      <c r="R74" s="85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</row>
    <row r="75" spans="1:39" s="34" customFormat="1" ht="18" customHeight="1">
      <c r="A75" s="146"/>
      <c r="B75" s="173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9"/>
      <c r="P75" s="39"/>
      <c r="Q75" s="39"/>
      <c r="R75" s="85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</row>
    <row r="76" spans="1:39" s="34" customFormat="1" ht="18" customHeight="1">
      <c r="A76" s="184" t="s">
        <v>83</v>
      </c>
      <c r="B76" s="184"/>
      <c r="C76" s="75">
        <f t="shared" ref="C76:N76" si="41">SUM(C73:C75,C64)</f>
        <v>0</v>
      </c>
      <c r="D76" s="75">
        <f t="shared" si="41"/>
        <v>0</v>
      </c>
      <c r="E76" s="75">
        <f t="shared" si="41"/>
        <v>0</v>
      </c>
      <c r="F76" s="75">
        <f t="shared" si="41"/>
        <v>0</v>
      </c>
      <c r="G76" s="75">
        <f t="shared" si="41"/>
        <v>0</v>
      </c>
      <c r="H76" s="75">
        <f t="shared" si="41"/>
        <v>0</v>
      </c>
      <c r="I76" s="75">
        <f t="shared" si="41"/>
        <v>0</v>
      </c>
      <c r="J76" s="75">
        <f t="shared" si="41"/>
        <v>0</v>
      </c>
      <c r="K76" s="75">
        <f t="shared" si="41"/>
        <v>0</v>
      </c>
      <c r="L76" s="75">
        <f t="shared" si="41"/>
        <v>0</v>
      </c>
      <c r="M76" s="75">
        <f t="shared" si="41"/>
        <v>0</v>
      </c>
      <c r="N76" s="75">
        <f t="shared" si="41"/>
        <v>0</v>
      </c>
      <c r="O76" s="111"/>
      <c r="R76" s="83" t="s">
        <v>108</v>
      </c>
    </row>
    <row r="77" spans="1:39" s="34" customFormat="1">
      <c r="R77" s="83"/>
    </row>
    <row r="78" spans="1:39" s="34" customFormat="1">
      <c r="R78" s="84" t="s">
        <v>109</v>
      </c>
    </row>
    <row r="79" spans="1:39" s="34" customFormat="1" ht="19.5" customHeight="1">
      <c r="A79" s="155" t="s">
        <v>110</v>
      </c>
      <c r="B79" s="156"/>
      <c r="C79" s="181"/>
      <c r="D79" s="182"/>
      <c r="E79" s="182"/>
      <c r="F79" s="182"/>
      <c r="G79" s="182"/>
      <c r="H79" s="182"/>
      <c r="I79" s="182"/>
      <c r="J79" s="182"/>
      <c r="K79" s="183"/>
      <c r="L79" s="147" t="s">
        <v>40</v>
      </c>
      <c r="M79" s="181"/>
      <c r="N79" s="182"/>
      <c r="O79" s="183"/>
      <c r="P79"/>
      <c r="Q79" s="51"/>
      <c r="R79" s="78"/>
    </row>
    <row r="80" spans="1:39" s="34" customFormat="1" ht="18" customHeight="1">
      <c r="A80" s="180" t="s">
        <v>57</v>
      </c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Q80" s="51"/>
      <c r="R80" s="78" t="s">
        <v>111</v>
      </c>
    </row>
    <row r="81" spans="1:39" s="34" customFormat="1" ht="18" customHeight="1">
      <c r="A81" s="177" t="s">
        <v>59</v>
      </c>
      <c r="B81" s="178"/>
      <c r="C81" s="73" t="s">
        <v>60</v>
      </c>
      <c r="D81" s="73" t="s">
        <v>61</v>
      </c>
      <c r="E81" s="73" t="s">
        <v>62</v>
      </c>
      <c r="F81" s="73" t="s">
        <v>63</v>
      </c>
      <c r="G81" s="73" t="s">
        <v>64</v>
      </c>
      <c r="H81" s="73" t="s">
        <v>65</v>
      </c>
      <c r="I81" s="73" t="s">
        <v>66</v>
      </c>
      <c r="J81" s="73" t="s">
        <v>67</v>
      </c>
      <c r="K81" s="73" t="s">
        <v>68</v>
      </c>
      <c r="L81" s="73" t="s">
        <v>69</v>
      </c>
      <c r="M81" s="73" t="s">
        <v>70</v>
      </c>
      <c r="N81" s="73" t="s">
        <v>71</v>
      </c>
      <c r="O81" s="73" t="s">
        <v>32</v>
      </c>
      <c r="R81" s="85" t="s">
        <v>112</v>
      </c>
    </row>
    <row r="82" spans="1:39" s="34" customFormat="1" ht="18" customHeight="1">
      <c r="A82" s="72" t="s">
        <v>73</v>
      </c>
      <c r="B82" s="169">
        <f>B58</f>
        <v>2024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68">
        <f>SUM(C82:N82)</f>
        <v>0</v>
      </c>
      <c r="R82" s="83"/>
    </row>
    <row r="83" spans="1:39" s="34" customFormat="1" ht="18" customHeight="1">
      <c r="A83" s="72" t="s">
        <v>74</v>
      </c>
      <c r="B83" s="170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68">
        <f>SUM(C83:N83)</f>
        <v>0</v>
      </c>
      <c r="R83" s="83"/>
    </row>
    <row r="84" spans="1:39" s="35" customFormat="1" ht="18" customHeight="1">
      <c r="A84" s="175" t="s">
        <v>75</v>
      </c>
      <c r="B84" s="176"/>
      <c r="C84" s="75">
        <f>IF(C83="",0,ROUND(C83/C82,2))</f>
        <v>0</v>
      </c>
      <c r="D84" s="75">
        <f t="shared" ref="D84" si="42">IF(D83="",0,ROUND(D83/D82,2))</f>
        <v>0</v>
      </c>
      <c r="E84" s="75">
        <f t="shared" ref="E84" si="43">IF(E83="",0,ROUND(E83/E82,2))</f>
        <v>0</v>
      </c>
      <c r="F84" s="75">
        <f t="shared" ref="F84" si="44">IF(F83="",0,ROUND(F83/F82,2))</f>
        <v>0</v>
      </c>
      <c r="G84" s="75">
        <f t="shared" ref="G84" si="45">IF(G83="",0,ROUND(G83/G82,2))</f>
        <v>0</v>
      </c>
      <c r="H84" s="75">
        <f t="shared" ref="H84" si="46">IF(H83="",0,ROUND(H83/H82,2))</f>
        <v>0</v>
      </c>
      <c r="I84" s="75">
        <f t="shared" ref="I84" si="47">IF(I83="",0,ROUND(I83/I82,2))</f>
        <v>0</v>
      </c>
      <c r="J84" s="75">
        <f t="shared" ref="J84" si="48">IF(J83="",0,ROUND(J83/J82,2))</f>
        <v>0</v>
      </c>
      <c r="K84" s="75">
        <f t="shared" ref="K84" si="49">IF(K83="",0,ROUND(K83/K82,2))</f>
        <v>0</v>
      </c>
      <c r="L84" s="75">
        <f t="shared" ref="L84" si="50">IF(L83="",0,ROUND(L83/L82,2))</f>
        <v>0</v>
      </c>
      <c r="M84" s="75">
        <f t="shared" ref="M84" si="51">IF(M83="",0,ROUND(M83/M82,2))</f>
        <v>0</v>
      </c>
      <c r="N84" s="75">
        <f t="shared" ref="N84" si="52">IF(N83="",0,ROUND(N83/N82,2))</f>
        <v>0</v>
      </c>
      <c r="O84" s="75" t="s">
        <v>76</v>
      </c>
      <c r="R84" s="85" t="s">
        <v>113</v>
      </c>
    </row>
    <row r="85" spans="1:39" s="35" customFormat="1" ht="18" customHeight="1">
      <c r="A85" s="177" t="s">
        <v>59</v>
      </c>
      <c r="B85" s="178"/>
      <c r="C85" s="73" t="s">
        <v>60</v>
      </c>
      <c r="D85" s="73" t="s">
        <v>61</v>
      </c>
      <c r="E85" s="73" t="s">
        <v>62</v>
      </c>
      <c r="F85" s="73" t="s">
        <v>63</v>
      </c>
      <c r="G85" s="73" t="s">
        <v>64</v>
      </c>
      <c r="H85" s="73" t="s">
        <v>65</v>
      </c>
      <c r="I85" s="73" t="s">
        <v>66</v>
      </c>
      <c r="J85" s="73" t="s">
        <v>67</v>
      </c>
      <c r="K85" s="73" t="s">
        <v>68</v>
      </c>
      <c r="L85" s="73" t="s">
        <v>69</v>
      </c>
      <c r="M85" s="73" t="s">
        <v>70</v>
      </c>
      <c r="N85" s="73" t="s">
        <v>71</v>
      </c>
      <c r="O85" s="73" t="s">
        <v>32</v>
      </c>
      <c r="P85" s="37"/>
      <c r="Q85" s="37"/>
      <c r="R85" s="85" t="s">
        <v>114</v>
      </c>
    </row>
    <row r="86" spans="1:39" s="35" customFormat="1" ht="18" customHeight="1">
      <c r="A86" s="72" t="s">
        <v>73</v>
      </c>
      <c r="B86" s="169">
        <f>B62</f>
        <v>2025</v>
      </c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68">
        <f>SUM(C86:N86)</f>
        <v>0</v>
      </c>
      <c r="P86" s="37"/>
      <c r="Q86" s="37"/>
      <c r="R86" s="85"/>
    </row>
    <row r="87" spans="1:39" s="35" customFormat="1" ht="18" customHeight="1">
      <c r="A87" s="74" t="s">
        <v>74</v>
      </c>
      <c r="B87" s="170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68">
        <f>SUM(C87:N87)</f>
        <v>0</v>
      </c>
      <c r="P87" s="37"/>
      <c r="Q87" s="37"/>
      <c r="R87" s="85"/>
    </row>
    <row r="88" spans="1:39" s="35" customFormat="1" ht="18" customHeight="1">
      <c r="A88" s="179" t="s">
        <v>75</v>
      </c>
      <c r="B88" s="179"/>
      <c r="C88" s="75">
        <f>IF(C87="",0,ROUND(C87/C86,2))</f>
        <v>0</v>
      </c>
      <c r="D88" s="75">
        <f t="shared" ref="D88" si="53">IF(D87="",0,ROUND(D87/D86,2))</f>
        <v>0</v>
      </c>
      <c r="E88" s="75">
        <f t="shared" ref="E88" si="54">IF(E87="",0,ROUND(E87/E86,2))</f>
        <v>0</v>
      </c>
      <c r="F88" s="75">
        <f t="shared" ref="F88" si="55">IF(F87="",0,ROUND(F87/F86,2))</f>
        <v>0</v>
      </c>
      <c r="G88" s="75">
        <f t="shared" ref="G88" si="56">IF(G87="",0,ROUND(G87/G86,2))</f>
        <v>0</v>
      </c>
      <c r="H88" s="75">
        <f t="shared" ref="H88" si="57">IF(H87="",0,ROUND(H87/H86,2))</f>
        <v>0</v>
      </c>
      <c r="I88" s="75">
        <f t="shared" ref="I88" si="58">IF(I87="",0,ROUND(I87/I86,2))</f>
        <v>0</v>
      </c>
      <c r="J88" s="75">
        <f t="shared" ref="J88" si="59">IF(J87="",0,ROUND(J87/J86,2))</f>
        <v>0</v>
      </c>
      <c r="K88" s="75">
        <f t="shared" ref="K88" si="60">IF(K87="",0,ROUND(K87/K86,2))</f>
        <v>0</v>
      </c>
      <c r="L88" s="75">
        <f t="shared" ref="L88" si="61">IF(L87="",0,ROUND(L87/L86,2))</f>
        <v>0</v>
      </c>
      <c r="M88" s="75">
        <f t="shared" ref="M88" si="62">IF(M87="",0,ROUND(M87/M86,2))</f>
        <v>0</v>
      </c>
      <c r="N88" s="75">
        <f t="shared" ref="N88" si="63">IF(N87="",0,ROUND(N87/N86,2))</f>
        <v>0</v>
      </c>
      <c r="O88" s="75" t="s">
        <v>76</v>
      </c>
      <c r="P88" s="37"/>
      <c r="Q88" s="37"/>
      <c r="R88" s="85" t="s">
        <v>115</v>
      </c>
    </row>
    <row r="89" spans="1:39" s="35" customFormat="1">
      <c r="A89" s="36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37"/>
      <c r="P89" s="37"/>
      <c r="Q89" s="37"/>
      <c r="R89" s="86"/>
    </row>
    <row r="90" spans="1:39" s="34" customFormat="1" ht="18" customHeight="1">
      <c r="A90" s="174" t="s">
        <v>80</v>
      </c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/>
      <c r="Q90"/>
      <c r="R90" s="78"/>
    </row>
    <row r="91" spans="1:39" s="35" customFormat="1" ht="18" customHeight="1">
      <c r="A91" s="77" t="s">
        <v>81</v>
      </c>
      <c r="B91" s="76" t="s">
        <v>59</v>
      </c>
      <c r="C91" s="73" t="s">
        <v>60</v>
      </c>
      <c r="D91" s="73" t="s">
        <v>61</v>
      </c>
      <c r="E91" s="73" t="s">
        <v>62</v>
      </c>
      <c r="F91" s="73" t="s">
        <v>63</v>
      </c>
      <c r="G91" s="73" t="s">
        <v>64</v>
      </c>
      <c r="H91" s="73" t="s">
        <v>65</v>
      </c>
      <c r="I91" s="73" t="s">
        <v>66</v>
      </c>
      <c r="J91" s="73" t="s">
        <v>67</v>
      </c>
      <c r="K91" s="73" t="s">
        <v>68</v>
      </c>
      <c r="L91" s="73" t="s">
        <v>69</v>
      </c>
      <c r="M91" s="73" t="s">
        <v>70</v>
      </c>
      <c r="N91" s="73" t="s">
        <v>71</v>
      </c>
      <c r="O91" s="108"/>
      <c r="P91" s="38"/>
      <c r="Q91" s="38"/>
      <c r="R91" s="85" t="s">
        <v>116</v>
      </c>
    </row>
    <row r="92" spans="1:39" s="34" customFormat="1" ht="18" customHeight="1">
      <c r="A92" s="146"/>
      <c r="B92" s="171">
        <f>B82</f>
        <v>2024</v>
      </c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9"/>
      <c r="P92" s="39"/>
      <c r="Q92" s="39"/>
      <c r="R92" s="8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46"/>
      <c r="B93" s="172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9"/>
      <c r="P93" s="39"/>
      <c r="Q93" s="39"/>
      <c r="R93" s="8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</row>
    <row r="94" spans="1:39" s="34" customFormat="1" ht="18" customHeight="1">
      <c r="A94" s="146"/>
      <c r="B94" s="173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9"/>
      <c r="P94" s="39"/>
      <c r="Q94" s="39"/>
      <c r="R94" s="8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</row>
    <row r="95" spans="1:39" s="34" customFormat="1" ht="18" customHeight="1">
      <c r="A95" s="184" t="s">
        <v>83</v>
      </c>
      <c r="B95" s="184"/>
      <c r="C95" s="75">
        <f t="shared" ref="C95:N95" si="64">SUM(C92:C94,C84)</f>
        <v>0</v>
      </c>
      <c r="D95" s="75">
        <f t="shared" si="64"/>
        <v>0</v>
      </c>
      <c r="E95" s="75">
        <f t="shared" si="64"/>
        <v>0</v>
      </c>
      <c r="F95" s="75">
        <f t="shared" si="64"/>
        <v>0</v>
      </c>
      <c r="G95" s="75">
        <f t="shared" si="64"/>
        <v>0</v>
      </c>
      <c r="H95" s="75">
        <f t="shared" si="64"/>
        <v>0</v>
      </c>
      <c r="I95" s="75">
        <f t="shared" si="64"/>
        <v>0</v>
      </c>
      <c r="J95" s="75">
        <f t="shared" si="64"/>
        <v>0</v>
      </c>
      <c r="K95" s="75">
        <f t="shared" si="64"/>
        <v>0</v>
      </c>
      <c r="L95" s="75">
        <f t="shared" si="64"/>
        <v>0</v>
      </c>
      <c r="M95" s="75">
        <f t="shared" si="64"/>
        <v>0</v>
      </c>
      <c r="N95" s="75">
        <f t="shared" si="64"/>
        <v>0</v>
      </c>
      <c r="O95" s="109"/>
      <c r="R95" s="83" t="s">
        <v>117</v>
      </c>
    </row>
    <row r="96" spans="1:39" s="35" customFormat="1" ht="18" customHeight="1">
      <c r="A96" s="77" t="s">
        <v>81</v>
      </c>
      <c r="B96" s="76" t="s">
        <v>59</v>
      </c>
      <c r="C96" s="73" t="s">
        <v>60</v>
      </c>
      <c r="D96" s="73" t="s">
        <v>61</v>
      </c>
      <c r="E96" s="73" t="s">
        <v>62</v>
      </c>
      <c r="F96" s="73" t="s">
        <v>63</v>
      </c>
      <c r="G96" s="73" t="s">
        <v>64</v>
      </c>
      <c r="H96" s="73" t="s">
        <v>65</v>
      </c>
      <c r="I96" s="73" t="s">
        <v>66</v>
      </c>
      <c r="J96" s="73" t="s">
        <v>67</v>
      </c>
      <c r="K96" s="73" t="s">
        <v>68</v>
      </c>
      <c r="L96" s="73" t="s">
        <v>69</v>
      </c>
      <c r="M96" s="73" t="s">
        <v>70</v>
      </c>
      <c r="N96" s="73" t="s">
        <v>71</v>
      </c>
      <c r="O96" s="110"/>
      <c r="P96" s="38"/>
      <c r="Q96" s="38"/>
      <c r="R96" s="85" t="s">
        <v>118</v>
      </c>
    </row>
    <row r="97" spans="1:39" s="34" customFormat="1" ht="18" customHeight="1">
      <c r="A97" s="146"/>
      <c r="B97" s="171">
        <f>B86</f>
        <v>2025</v>
      </c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9"/>
      <c r="P97" s="39"/>
      <c r="Q97" s="39"/>
      <c r="R97" s="8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46"/>
      <c r="B98" s="172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9"/>
      <c r="P98" s="39"/>
      <c r="Q98" s="39"/>
      <c r="R98" s="8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</row>
    <row r="99" spans="1:39" s="34" customFormat="1" ht="18" customHeight="1">
      <c r="A99" s="146"/>
      <c r="B99" s="173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9"/>
      <c r="P99" s="39"/>
      <c r="Q99" s="39"/>
      <c r="R99" s="8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</row>
    <row r="100" spans="1:39" s="34" customFormat="1" ht="18" customHeight="1">
      <c r="A100" s="184" t="s">
        <v>83</v>
      </c>
      <c r="B100" s="184"/>
      <c r="C100" s="75">
        <f t="shared" ref="C100:N100" si="65">SUM(C97:C99,C88)</f>
        <v>0</v>
      </c>
      <c r="D100" s="75">
        <f t="shared" si="65"/>
        <v>0</v>
      </c>
      <c r="E100" s="75">
        <f t="shared" si="65"/>
        <v>0</v>
      </c>
      <c r="F100" s="75">
        <f t="shared" si="65"/>
        <v>0</v>
      </c>
      <c r="G100" s="75">
        <f t="shared" si="65"/>
        <v>0</v>
      </c>
      <c r="H100" s="75">
        <f t="shared" si="65"/>
        <v>0</v>
      </c>
      <c r="I100" s="75">
        <f t="shared" si="65"/>
        <v>0</v>
      </c>
      <c r="J100" s="75">
        <f t="shared" si="65"/>
        <v>0</v>
      </c>
      <c r="K100" s="75">
        <f t="shared" si="65"/>
        <v>0</v>
      </c>
      <c r="L100" s="75">
        <f t="shared" si="65"/>
        <v>0</v>
      </c>
      <c r="M100" s="75">
        <f t="shared" si="65"/>
        <v>0</v>
      </c>
      <c r="N100" s="75">
        <f t="shared" si="65"/>
        <v>0</v>
      </c>
      <c r="O100" s="111"/>
      <c r="R100" s="83" t="s">
        <v>119</v>
      </c>
    </row>
    <row r="101" spans="1:39" s="34" customFormat="1">
      <c r="R101" s="78"/>
      <c r="S101" s="51"/>
    </row>
    <row r="102" spans="1:39" s="34" customFormat="1">
      <c r="R102" s="84" t="s">
        <v>120</v>
      </c>
      <c r="S102" s="51"/>
    </row>
    <row r="103" spans="1:39" s="34" customFormat="1" ht="19.5" customHeight="1">
      <c r="A103" s="155" t="s">
        <v>121</v>
      </c>
      <c r="B103" s="156"/>
      <c r="C103" s="181"/>
      <c r="D103" s="182"/>
      <c r="E103" s="182"/>
      <c r="F103" s="182"/>
      <c r="G103" s="182"/>
      <c r="H103" s="182"/>
      <c r="I103" s="182"/>
      <c r="J103" s="182"/>
      <c r="K103" s="183"/>
      <c r="L103" s="147" t="s">
        <v>40</v>
      </c>
      <c r="M103" s="181"/>
      <c r="N103" s="182"/>
      <c r="O103" s="183"/>
      <c r="P103"/>
      <c r="Q103" s="51"/>
      <c r="R103" s="78"/>
    </row>
    <row r="104" spans="1:39" s="34" customFormat="1" ht="18" customHeight="1">
      <c r="A104" s="180" t="s">
        <v>57</v>
      </c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Q104" s="51"/>
      <c r="R104" s="78" t="s">
        <v>122</v>
      </c>
    </row>
    <row r="105" spans="1:39" s="34" customFormat="1" ht="18" customHeight="1">
      <c r="A105" s="177" t="s">
        <v>59</v>
      </c>
      <c r="B105" s="178"/>
      <c r="C105" s="73" t="s">
        <v>60</v>
      </c>
      <c r="D105" s="73" t="s">
        <v>61</v>
      </c>
      <c r="E105" s="73" t="s">
        <v>62</v>
      </c>
      <c r="F105" s="73" t="s">
        <v>63</v>
      </c>
      <c r="G105" s="73" t="s">
        <v>64</v>
      </c>
      <c r="H105" s="73" t="s">
        <v>65</v>
      </c>
      <c r="I105" s="73" t="s">
        <v>66</v>
      </c>
      <c r="J105" s="73" t="s">
        <v>67</v>
      </c>
      <c r="K105" s="73" t="s">
        <v>68</v>
      </c>
      <c r="L105" s="73" t="s">
        <v>69</v>
      </c>
      <c r="M105" s="73" t="s">
        <v>70</v>
      </c>
      <c r="N105" s="73" t="s">
        <v>71</v>
      </c>
      <c r="O105" s="73" t="s">
        <v>32</v>
      </c>
      <c r="R105" s="85" t="s">
        <v>123</v>
      </c>
    </row>
    <row r="106" spans="1:39" s="34" customFormat="1" ht="18" customHeight="1">
      <c r="A106" s="72" t="s">
        <v>73</v>
      </c>
      <c r="B106" s="169">
        <f>B82</f>
        <v>2024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68">
        <f>SUM(C106:N106)</f>
        <v>0</v>
      </c>
      <c r="R106" s="83"/>
    </row>
    <row r="107" spans="1:39" s="34" customFormat="1" ht="18" customHeight="1">
      <c r="A107" s="72" t="s">
        <v>74</v>
      </c>
      <c r="B107" s="170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68">
        <f>SUM(C107:N107)</f>
        <v>0</v>
      </c>
      <c r="R107" s="83"/>
    </row>
    <row r="108" spans="1:39" s="35" customFormat="1" ht="18" customHeight="1">
      <c r="A108" s="175" t="s">
        <v>75</v>
      </c>
      <c r="B108" s="176"/>
      <c r="C108" s="75">
        <f>IF(C107="",0,ROUND(C107/C106,2))</f>
        <v>0</v>
      </c>
      <c r="D108" s="75">
        <f t="shared" ref="D108" si="66">IF(D107="",0,ROUND(D107/D106,2))</f>
        <v>0</v>
      </c>
      <c r="E108" s="75">
        <f t="shared" ref="E108" si="67">IF(E107="",0,ROUND(E107/E106,2))</f>
        <v>0</v>
      </c>
      <c r="F108" s="75">
        <f t="shared" ref="F108" si="68">IF(F107="",0,ROUND(F107/F106,2))</f>
        <v>0</v>
      </c>
      <c r="G108" s="75">
        <f t="shared" ref="G108" si="69">IF(G107="",0,ROUND(G107/G106,2))</f>
        <v>0</v>
      </c>
      <c r="H108" s="75">
        <f t="shared" ref="H108" si="70">IF(H107="",0,ROUND(H107/H106,2))</f>
        <v>0</v>
      </c>
      <c r="I108" s="75">
        <f t="shared" ref="I108" si="71">IF(I107="",0,ROUND(I107/I106,2))</f>
        <v>0</v>
      </c>
      <c r="J108" s="75">
        <f t="shared" ref="J108" si="72">IF(J107="",0,ROUND(J107/J106,2))</f>
        <v>0</v>
      </c>
      <c r="K108" s="75">
        <f t="shared" ref="K108" si="73">IF(K107="",0,ROUND(K107/K106,2))</f>
        <v>0</v>
      </c>
      <c r="L108" s="75">
        <f t="shared" ref="L108" si="74">IF(L107="",0,ROUND(L107/L106,2))</f>
        <v>0</v>
      </c>
      <c r="M108" s="75">
        <f t="shared" ref="M108" si="75">IF(M107="",0,ROUND(M107/M106,2))</f>
        <v>0</v>
      </c>
      <c r="N108" s="75">
        <f t="shared" ref="N108" si="76">IF(N107="",0,ROUND(N107/N106,2))</f>
        <v>0</v>
      </c>
      <c r="O108" s="75" t="s">
        <v>76</v>
      </c>
      <c r="R108" s="85" t="s">
        <v>124</v>
      </c>
    </row>
    <row r="109" spans="1:39" s="35" customFormat="1" ht="18" customHeight="1">
      <c r="A109" s="177" t="s">
        <v>59</v>
      </c>
      <c r="B109" s="178"/>
      <c r="C109" s="73" t="s">
        <v>60</v>
      </c>
      <c r="D109" s="73" t="s">
        <v>61</v>
      </c>
      <c r="E109" s="73" t="s">
        <v>62</v>
      </c>
      <c r="F109" s="73" t="s">
        <v>63</v>
      </c>
      <c r="G109" s="73" t="s">
        <v>64</v>
      </c>
      <c r="H109" s="73" t="s">
        <v>65</v>
      </c>
      <c r="I109" s="73" t="s">
        <v>66</v>
      </c>
      <c r="J109" s="73" t="s">
        <v>67</v>
      </c>
      <c r="K109" s="73" t="s">
        <v>68</v>
      </c>
      <c r="L109" s="73" t="s">
        <v>69</v>
      </c>
      <c r="M109" s="73" t="s">
        <v>70</v>
      </c>
      <c r="N109" s="73" t="s">
        <v>71</v>
      </c>
      <c r="O109" s="73" t="s">
        <v>32</v>
      </c>
      <c r="P109" s="37"/>
      <c r="Q109" s="37"/>
      <c r="R109" s="85" t="s">
        <v>125</v>
      </c>
    </row>
    <row r="110" spans="1:39" s="35" customFormat="1" ht="18" customHeight="1">
      <c r="A110" s="72" t="s">
        <v>73</v>
      </c>
      <c r="B110" s="169">
        <f>B86</f>
        <v>2025</v>
      </c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68">
        <f>SUM(C110:N110)</f>
        <v>0</v>
      </c>
      <c r="P110" s="37"/>
      <c r="Q110" s="37"/>
      <c r="R110" s="85"/>
    </row>
    <row r="111" spans="1:39" s="35" customFormat="1" ht="18" customHeight="1">
      <c r="A111" s="74" t="s">
        <v>74</v>
      </c>
      <c r="B111" s="170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68">
        <f>SUM(C111:N111)</f>
        <v>0</v>
      </c>
      <c r="P111" s="37"/>
      <c r="Q111" s="37"/>
      <c r="R111" s="85"/>
    </row>
    <row r="112" spans="1:39" s="35" customFormat="1" ht="18" customHeight="1">
      <c r="A112" s="179" t="s">
        <v>75</v>
      </c>
      <c r="B112" s="179"/>
      <c r="C112" s="75">
        <f>IF(C111="",0,ROUND(C111/C110,2))</f>
        <v>0</v>
      </c>
      <c r="D112" s="75">
        <f t="shared" ref="D112" si="77">IF(D111="",0,ROUND(D111/D110,2))</f>
        <v>0</v>
      </c>
      <c r="E112" s="75">
        <f t="shared" ref="E112" si="78">IF(E111="",0,ROUND(E111/E110,2))</f>
        <v>0</v>
      </c>
      <c r="F112" s="75">
        <f t="shared" ref="F112" si="79">IF(F111="",0,ROUND(F111/F110,2))</f>
        <v>0</v>
      </c>
      <c r="G112" s="75">
        <f t="shared" ref="G112" si="80">IF(G111="",0,ROUND(G111/G110,2))</f>
        <v>0</v>
      </c>
      <c r="H112" s="75">
        <f t="shared" ref="H112" si="81">IF(H111="",0,ROUND(H111/H110,2))</f>
        <v>0</v>
      </c>
      <c r="I112" s="75">
        <f t="shared" ref="I112" si="82">IF(I111="",0,ROUND(I111/I110,2))</f>
        <v>0</v>
      </c>
      <c r="J112" s="75">
        <f t="shared" ref="J112" si="83">IF(J111="",0,ROUND(J111/J110,2))</f>
        <v>0</v>
      </c>
      <c r="K112" s="75">
        <f t="shared" ref="K112" si="84">IF(K111="",0,ROUND(K111/K110,2))</f>
        <v>0</v>
      </c>
      <c r="L112" s="75">
        <f t="shared" ref="L112" si="85">IF(L111="",0,ROUND(L111/L110,2))</f>
        <v>0</v>
      </c>
      <c r="M112" s="75">
        <f t="shared" ref="M112" si="86">IF(M111="",0,ROUND(M111/M110,2))</f>
        <v>0</v>
      </c>
      <c r="N112" s="75">
        <f t="shared" ref="N112" si="87">IF(N111="",0,ROUND(N111/N110,2))</f>
        <v>0</v>
      </c>
      <c r="O112" s="75" t="s">
        <v>76</v>
      </c>
      <c r="P112" s="37"/>
      <c r="Q112" s="37"/>
      <c r="R112" s="85" t="s">
        <v>126</v>
      </c>
    </row>
    <row r="113" spans="1:39" s="35" customFormat="1">
      <c r="A113" s="36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37"/>
      <c r="P113" s="37"/>
      <c r="Q113" s="37"/>
      <c r="R113" s="86"/>
    </row>
    <row r="114" spans="1:39" s="34" customFormat="1" ht="18" customHeight="1">
      <c r="A114" s="174" t="s">
        <v>80</v>
      </c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/>
      <c r="Q114"/>
      <c r="R114" s="78"/>
    </row>
    <row r="115" spans="1:39" s="35" customFormat="1" ht="18" customHeight="1">
      <c r="A115" s="77" t="s">
        <v>81</v>
      </c>
      <c r="B115" s="76" t="s">
        <v>59</v>
      </c>
      <c r="C115" s="73" t="s">
        <v>60</v>
      </c>
      <c r="D115" s="73" t="s">
        <v>61</v>
      </c>
      <c r="E115" s="73" t="s">
        <v>62</v>
      </c>
      <c r="F115" s="73" t="s">
        <v>63</v>
      </c>
      <c r="G115" s="73" t="s">
        <v>64</v>
      </c>
      <c r="H115" s="73" t="s">
        <v>65</v>
      </c>
      <c r="I115" s="73" t="s">
        <v>66</v>
      </c>
      <c r="J115" s="73" t="s">
        <v>67</v>
      </c>
      <c r="K115" s="73" t="s">
        <v>68</v>
      </c>
      <c r="L115" s="73" t="s">
        <v>69</v>
      </c>
      <c r="M115" s="73" t="s">
        <v>70</v>
      </c>
      <c r="N115" s="73" t="s">
        <v>71</v>
      </c>
      <c r="O115" s="108"/>
      <c r="P115" s="38"/>
      <c r="Q115" s="38"/>
      <c r="R115" s="85" t="s">
        <v>127</v>
      </c>
    </row>
    <row r="116" spans="1:39" s="34" customFormat="1" ht="18" customHeight="1">
      <c r="A116" s="146"/>
      <c r="B116" s="171">
        <f>B106</f>
        <v>2024</v>
      </c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9"/>
      <c r="P116" s="39"/>
      <c r="Q116" s="39"/>
      <c r="R116" s="8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1:39" s="34" customFormat="1" ht="18" customHeight="1">
      <c r="A117" s="146"/>
      <c r="B117" s="172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9"/>
      <c r="P117" s="39"/>
      <c r="Q117" s="39"/>
      <c r="R117" s="8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1:39" s="34" customFormat="1" ht="18" customHeight="1">
      <c r="A118" s="146"/>
      <c r="B118" s="173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9"/>
      <c r="P118" s="39"/>
      <c r="Q118" s="39"/>
      <c r="R118" s="8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1:39" s="34" customFormat="1" ht="18" customHeight="1">
      <c r="A119" s="184" t="s">
        <v>83</v>
      </c>
      <c r="B119" s="184"/>
      <c r="C119" s="75">
        <f t="shared" ref="C119:N119" si="88">SUM(C116:C118,C108)</f>
        <v>0</v>
      </c>
      <c r="D119" s="75">
        <f t="shared" si="88"/>
        <v>0</v>
      </c>
      <c r="E119" s="75">
        <f t="shared" si="88"/>
        <v>0</v>
      </c>
      <c r="F119" s="75">
        <f t="shared" si="88"/>
        <v>0</v>
      </c>
      <c r="G119" s="75">
        <f t="shared" si="88"/>
        <v>0</v>
      </c>
      <c r="H119" s="75">
        <f t="shared" si="88"/>
        <v>0</v>
      </c>
      <c r="I119" s="75">
        <f t="shared" si="88"/>
        <v>0</v>
      </c>
      <c r="J119" s="75">
        <f t="shared" si="88"/>
        <v>0</v>
      </c>
      <c r="K119" s="75">
        <f t="shared" si="88"/>
        <v>0</v>
      </c>
      <c r="L119" s="75">
        <f t="shared" si="88"/>
        <v>0</v>
      </c>
      <c r="M119" s="75">
        <f t="shared" si="88"/>
        <v>0</v>
      </c>
      <c r="N119" s="75">
        <f t="shared" si="88"/>
        <v>0</v>
      </c>
      <c r="O119" s="109"/>
      <c r="R119" s="83" t="s">
        <v>128</v>
      </c>
    </row>
    <row r="120" spans="1:39" s="35" customFormat="1" ht="18" customHeight="1">
      <c r="A120" s="77" t="s">
        <v>81</v>
      </c>
      <c r="B120" s="76" t="s">
        <v>59</v>
      </c>
      <c r="C120" s="73" t="s">
        <v>60</v>
      </c>
      <c r="D120" s="73" t="s">
        <v>61</v>
      </c>
      <c r="E120" s="73" t="s">
        <v>62</v>
      </c>
      <c r="F120" s="73" t="s">
        <v>63</v>
      </c>
      <c r="G120" s="73" t="s">
        <v>64</v>
      </c>
      <c r="H120" s="73" t="s">
        <v>65</v>
      </c>
      <c r="I120" s="73" t="s">
        <v>66</v>
      </c>
      <c r="J120" s="73" t="s">
        <v>67</v>
      </c>
      <c r="K120" s="73" t="s">
        <v>68</v>
      </c>
      <c r="L120" s="73" t="s">
        <v>69</v>
      </c>
      <c r="M120" s="73" t="s">
        <v>70</v>
      </c>
      <c r="N120" s="73" t="s">
        <v>71</v>
      </c>
      <c r="O120" s="110"/>
      <c r="P120" s="38"/>
      <c r="Q120" s="38"/>
      <c r="R120" s="85" t="s">
        <v>129</v>
      </c>
    </row>
    <row r="121" spans="1:39" s="34" customFormat="1" ht="18" customHeight="1">
      <c r="A121" s="146"/>
      <c r="B121" s="171">
        <f>B110</f>
        <v>2025</v>
      </c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9"/>
      <c r="P121" s="39"/>
      <c r="Q121" s="39"/>
      <c r="R121" s="8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</row>
    <row r="122" spans="1:39" s="34" customFormat="1" ht="18" customHeight="1">
      <c r="A122" s="146"/>
      <c r="B122" s="172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9"/>
      <c r="P122" s="39"/>
      <c r="Q122" s="39"/>
      <c r="R122" s="8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</row>
    <row r="123" spans="1:39" s="34" customFormat="1" ht="18" customHeight="1">
      <c r="A123" s="146"/>
      <c r="B123" s="173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9"/>
      <c r="P123" s="39"/>
      <c r="Q123" s="39"/>
      <c r="R123" s="8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84" t="s">
        <v>83</v>
      </c>
      <c r="B124" s="184"/>
      <c r="C124" s="75">
        <f t="shared" ref="C124:N124" si="89">SUM(C121:C123,C112)</f>
        <v>0</v>
      </c>
      <c r="D124" s="75">
        <f t="shared" si="89"/>
        <v>0</v>
      </c>
      <c r="E124" s="75">
        <f t="shared" si="89"/>
        <v>0</v>
      </c>
      <c r="F124" s="75">
        <f t="shared" si="89"/>
        <v>0</v>
      </c>
      <c r="G124" s="75">
        <f t="shared" si="89"/>
        <v>0</v>
      </c>
      <c r="H124" s="75">
        <f t="shared" si="89"/>
        <v>0</v>
      </c>
      <c r="I124" s="75">
        <f t="shared" si="89"/>
        <v>0</v>
      </c>
      <c r="J124" s="75">
        <f t="shared" si="89"/>
        <v>0</v>
      </c>
      <c r="K124" s="75">
        <f t="shared" si="89"/>
        <v>0</v>
      </c>
      <c r="L124" s="75">
        <f t="shared" si="89"/>
        <v>0</v>
      </c>
      <c r="M124" s="75">
        <f t="shared" si="89"/>
        <v>0</v>
      </c>
      <c r="N124" s="75">
        <f t="shared" si="89"/>
        <v>0</v>
      </c>
      <c r="O124" s="111"/>
      <c r="R124" s="83" t="s">
        <v>130</v>
      </c>
    </row>
    <row r="125" spans="1:39" s="34" customFormat="1">
      <c r="R125" s="83"/>
    </row>
    <row r="126" spans="1:39" s="34" customFormat="1">
      <c r="R126" s="84" t="s">
        <v>131</v>
      </c>
    </row>
    <row r="127" spans="1:39" s="34" customFormat="1" ht="19.5" customHeight="1">
      <c r="A127" s="155" t="s">
        <v>132</v>
      </c>
      <c r="B127" s="156"/>
      <c r="C127" s="181"/>
      <c r="D127" s="182"/>
      <c r="E127" s="182"/>
      <c r="F127" s="182"/>
      <c r="G127" s="182"/>
      <c r="H127" s="182"/>
      <c r="I127" s="182"/>
      <c r="J127" s="182"/>
      <c r="K127" s="183"/>
      <c r="L127" s="147" t="s">
        <v>40</v>
      </c>
      <c r="M127" s="181"/>
      <c r="N127" s="182"/>
      <c r="O127" s="183"/>
      <c r="P127"/>
      <c r="Q127" s="51"/>
      <c r="R127" s="78"/>
    </row>
    <row r="128" spans="1:39" s="34" customFormat="1" ht="18" customHeight="1">
      <c r="A128" s="180" t="s">
        <v>57</v>
      </c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Q128" s="51"/>
      <c r="R128" s="78" t="s">
        <v>133</v>
      </c>
    </row>
    <row r="129" spans="1:39" s="34" customFormat="1" ht="18" customHeight="1">
      <c r="A129" s="177" t="s">
        <v>59</v>
      </c>
      <c r="B129" s="178"/>
      <c r="C129" s="73" t="s">
        <v>60</v>
      </c>
      <c r="D129" s="73" t="s">
        <v>61</v>
      </c>
      <c r="E129" s="73" t="s">
        <v>62</v>
      </c>
      <c r="F129" s="73" t="s">
        <v>63</v>
      </c>
      <c r="G129" s="73" t="s">
        <v>64</v>
      </c>
      <c r="H129" s="73" t="s">
        <v>65</v>
      </c>
      <c r="I129" s="73" t="s">
        <v>66</v>
      </c>
      <c r="J129" s="73" t="s">
        <v>67</v>
      </c>
      <c r="K129" s="73" t="s">
        <v>68</v>
      </c>
      <c r="L129" s="73" t="s">
        <v>69</v>
      </c>
      <c r="M129" s="73" t="s">
        <v>70</v>
      </c>
      <c r="N129" s="73" t="s">
        <v>71</v>
      </c>
      <c r="O129" s="73" t="s">
        <v>32</v>
      </c>
      <c r="R129" s="85" t="s">
        <v>134</v>
      </c>
    </row>
    <row r="130" spans="1:39" s="34" customFormat="1" ht="18" customHeight="1">
      <c r="A130" s="72" t="s">
        <v>73</v>
      </c>
      <c r="B130" s="169">
        <f>B106</f>
        <v>2024</v>
      </c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68">
        <f>SUM(C130:N130)</f>
        <v>0</v>
      </c>
      <c r="R130" s="83"/>
    </row>
    <row r="131" spans="1:39" s="34" customFormat="1" ht="18" customHeight="1">
      <c r="A131" s="72" t="s">
        <v>74</v>
      </c>
      <c r="B131" s="170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68">
        <f>SUM(C131:N131)</f>
        <v>0</v>
      </c>
      <c r="R131" s="83"/>
    </row>
    <row r="132" spans="1:39" s="35" customFormat="1" ht="18" customHeight="1">
      <c r="A132" s="175" t="s">
        <v>75</v>
      </c>
      <c r="B132" s="176"/>
      <c r="C132" s="75">
        <f>IF(C131="",0,ROUND(C131/C130,2))</f>
        <v>0</v>
      </c>
      <c r="D132" s="75">
        <f t="shared" ref="D132" si="90">IF(D131="",0,ROUND(D131/D130,2))</f>
        <v>0</v>
      </c>
      <c r="E132" s="75">
        <f t="shared" ref="E132" si="91">IF(E131="",0,ROUND(E131/E130,2))</f>
        <v>0</v>
      </c>
      <c r="F132" s="75">
        <f t="shared" ref="F132" si="92">IF(F131="",0,ROUND(F131/F130,2))</f>
        <v>0</v>
      </c>
      <c r="G132" s="75">
        <f t="shared" ref="G132" si="93">IF(G131="",0,ROUND(G131/G130,2))</f>
        <v>0</v>
      </c>
      <c r="H132" s="75">
        <f t="shared" ref="H132" si="94">IF(H131="",0,ROUND(H131/H130,2))</f>
        <v>0</v>
      </c>
      <c r="I132" s="75">
        <f t="shared" ref="I132" si="95">IF(I131="",0,ROUND(I131/I130,2))</f>
        <v>0</v>
      </c>
      <c r="J132" s="75">
        <f t="shared" ref="J132" si="96">IF(J131="",0,ROUND(J131/J130,2))</f>
        <v>0</v>
      </c>
      <c r="K132" s="75">
        <f t="shared" ref="K132" si="97">IF(K131="",0,ROUND(K131/K130,2))</f>
        <v>0</v>
      </c>
      <c r="L132" s="75">
        <f t="shared" ref="L132" si="98">IF(L131="",0,ROUND(L131/L130,2))</f>
        <v>0</v>
      </c>
      <c r="M132" s="75">
        <f t="shared" ref="M132" si="99">IF(M131="",0,ROUND(M131/M130,2))</f>
        <v>0</v>
      </c>
      <c r="N132" s="75">
        <f t="shared" ref="N132" si="100">IF(N131="",0,ROUND(N131/N130,2))</f>
        <v>0</v>
      </c>
      <c r="O132" s="75" t="s">
        <v>76</v>
      </c>
      <c r="R132" s="85" t="s">
        <v>135</v>
      </c>
    </row>
    <row r="133" spans="1:39" s="35" customFormat="1" ht="18" customHeight="1">
      <c r="A133" s="177" t="s">
        <v>59</v>
      </c>
      <c r="B133" s="178"/>
      <c r="C133" s="73" t="s">
        <v>60</v>
      </c>
      <c r="D133" s="73" t="s">
        <v>61</v>
      </c>
      <c r="E133" s="73" t="s">
        <v>62</v>
      </c>
      <c r="F133" s="73" t="s">
        <v>63</v>
      </c>
      <c r="G133" s="73" t="s">
        <v>64</v>
      </c>
      <c r="H133" s="73" t="s">
        <v>65</v>
      </c>
      <c r="I133" s="73" t="s">
        <v>66</v>
      </c>
      <c r="J133" s="73" t="s">
        <v>67</v>
      </c>
      <c r="K133" s="73" t="s">
        <v>68</v>
      </c>
      <c r="L133" s="73" t="s">
        <v>69</v>
      </c>
      <c r="M133" s="73" t="s">
        <v>70</v>
      </c>
      <c r="N133" s="73" t="s">
        <v>71</v>
      </c>
      <c r="O133" s="73" t="s">
        <v>32</v>
      </c>
      <c r="P133" s="37"/>
      <c r="Q133" s="37"/>
      <c r="R133" s="85" t="s">
        <v>136</v>
      </c>
    </row>
    <row r="134" spans="1:39" s="35" customFormat="1" ht="18" customHeight="1">
      <c r="A134" s="72" t="s">
        <v>73</v>
      </c>
      <c r="B134" s="169">
        <f>B110</f>
        <v>2025</v>
      </c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68">
        <f>SUM(C134:N134)</f>
        <v>0</v>
      </c>
      <c r="P134" s="37"/>
      <c r="Q134" s="37"/>
      <c r="R134" s="85"/>
    </row>
    <row r="135" spans="1:39" s="35" customFormat="1" ht="18" customHeight="1">
      <c r="A135" s="74" t="s">
        <v>74</v>
      </c>
      <c r="B135" s="170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68">
        <f>SUM(C135:N135)</f>
        <v>0</v>
      </c>
      <c r="P135" s="37"/>
      <c r="Q135" s="37"/>
      <c r="R135" s="85"/>
    </row>
    <row r="136" spans="1:39" s="35" customFormat="1" ht="18" customHeight="1">
      <c r="A136" s="179" t="s">
        <v>75</v>
      </c>
      <c r="B136" s="179"/>
      <c r="C136" s="75">
        <f>IF(C135="",0,ROUND(C135/C134,2))</f>
        <v>0</v>
      </c>
      <c r="D136" s="75">
        <f t="shared" ref="D136" si="101">IF(D135="",0,ROUND(D135/D134,2))</f>
        <v>0</v>
      </c>
      <c r="E136" s="75">
        <f t="shared" ref="E136" si="102">IF(E135="",0,ROUND(E135/E134,2))</f>
        <v>0</v>
      </c>
      <c r="F136" s="75">
        <f t="shared" ref="F136" si="103">IF(F135="",0,ROUND(F135/F134,2))</f>
        <v>0</v>
      </c>
      <c r="G136" s="75">
        <f t="shared" ref="G136" si="104">IF(G135="",0,ROUND(G135/G134,2))</f>
        <v>0</v>
      </c>
      <c r="H136" s="75">
        <f t="shared" ref="H136" si="105">IF(H135="",0,ROUND(H135/H134,2))</f>
        <v>0</v>
      </c>
      <c r="I136" s="75">
        <f t="shared" ref="I136" si="106">IF(I135="",0,ROUND(I135/I134,2))</f>
        <v>0</v>
      </c>
      <c r="J136" s="75">
        <f t="shared" ref="J136" si="107">IF(J135="",0,ROUND(J135/J134,2))</f>
        <v>0</v>
      </c>
      <c r="K136" s="75">
        <f t="shared" ref="K136" si="108">IF(K135="",0,ROUND(K135/K134,2))</f>
        <v>0</v>
      </c>
      <c r="L136" s="75">
        <f t="shared" ref="L136" si="109">IF(L135="",0,ROUND(L135/L134,2))</f>
        <v>0</v>
      </c>
      <c r="M136" s="75">
        <f t="shared" ref="M136" si="110">IF(M135="",0,ROUND(M135/M134,2))</f>
        <v>0</v>
      </c>
      <c r="N136" s="75">
        <f t="shared" ref="N136" si="111">IF(N135="",0,ROUND(N135/N134,2))</f>
        <v>0</v>
      </c>
      <c r="O136" s="75" t="s">
        <v>76</v>
      </c>
      <c r="P136" s="37"/>
      <c r="Q136" s="37"/>
      <c r="R136" s="85" t="s">
        <v>137</v>
      </c>
    </row>
    <row r="137" spans="1:39" s="35" customFormat="1">
      <c r="A137" s="36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37"/>
      <c r="P137" s="37"/>
      <c r="Q137" s="37"/>
      <c r="R137" s="86"/>
    </row>
    <row r="138" spans="1:39" s="34" customFormat="1" ht="18" customHeight="1">
      <c r="A138" s="174" t="s">
        <v>80</v>
      </c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/>
      <c r="Q138"/>
      <c r="R138" s="78"/>
    </row>
    <row r="139" spans="1:39" s="35" customFormat="1" ht="18" customHeight="1">
      <c r="A139" s="77" t="s">
        <v>81</v>
      </c>
      <c r="B139" s="76" t="s">
        <v>59</v>
      </c>
      <c r="C139" s="73" t="s">
        <v>60</v>
      </c>
      <c r="D139" s="73" t="s">
        <v>61</v>
      </c>
      <c r="E139" s="73" t="s">
        <v>62</v>
      </c>
      <c r="F139" s="73" t="s">
        <v>63</v>
      </c>
      <c r="G139" s="73" t="s">
        <v>64</v>
      </c>
      <c r="H139" s="73" t="s">
        <v>65</v>
      </c>
      <c r="I139" s="73" t="s">
        <v>66</v>
      </c>
      <c r="J139" s="73" t="s">
        <v>67</v>
      </c>
      <c r="K139" s="73" t="s">
        <v>68</v>
      </c>
      <c r="L139" s="73" t="s">
        <v>69</v>
      </c>
      <c r="M139" s="73" t="s">
        <v>70</v>
      </c>
      <c r="N139" s="73" t="s">
        <v>71</v>
      </c>
      <c r="O139" s="108"/>
      <c r="P139" s="38"/>
      <c r="Q139" s="38"/>
      <c r="R139" s="85" t="s">
        <v>138</v>
      </c>
    </row>
    <row r="140" spans="1:39" s="34" customFormat="1" ht="18" customHeight="1">
      <c r="A140" s="146"/>
      <c r="B140" s="171">
        <f>B130</f>
        <v>2024</v>
      </c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9"/>
      <c r="P140" s="39"/>
      <c r="Q140" s="39"/>
      <c r="R140" s="8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</row>
    <row r="141" spans="1:39" s="34" customFormat="1" ht="18" customHeight="1">
      <c r="A141" s="146"/>
      <c r="B141" s="172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9"/>
      <c r="P141" s="39"/>
      <c r="Q141" s="39"/>
      <c r="R141" s="8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</row>
    <row r="142" spans="1:39" s="34" customFormat="1" ht="18" customHeight="1">
      <c r="A142" s="146"/>
      <c r="B142" s="173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9"/>
      <c r="P142" s="39"/>
      <c r="Q142" s="39"/>
      <c r="R142" s="8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</row>
    <row r="143" spans="1:39" s="34" customFormat="1" ht="18" customHeight="1">
      <c r="A143" s="184" t="s">
        <v>83</v>
      </c>
      <c r="B143" s="184"/>
      <c r="C143" s="75">
        <f t="shared" ref="C143:N143" si="112">SUM(C140:C142,C132)</f>
        <v>0</v>
      </c>
      <c r="D143" s="75">
        <f t="shared" si="112"/>
        <v>0</v>
      </c>
      <c r="E143" s="75">
        <f t="shared" si="112"/>
        <v>0</v>
      </c>
      <c r="F143" s="75">
        <f t="shared" si="112"/>
        <v>0</v>
      </c>
      <c r="G143" s="75">
        <f t="shared" si="112"/>
        <v>0</v>
      </c>
      <c r="H143" s="75">
        <f t="shared" si="112"/>
        <v>0</v>
      </c>
      <c r="I143" s="75">
        <f t="shared" si="112"/>
        <v>0</v>
      </c>
      <c r="J143" s="75">
        <f t="shared" si="112"/>
        <v>0</v>
      </c>
      <c r="K143" s="75">
        <f t="shared" si="112"/>
        <v>0</v>
      </c>
      <c r="L143" s="75">
        <f t="shared" si="112"/>
        <v>0</v>
      </c>
      <c r="M143" s="75">
        <f t="shared" si="112"/>
        <v>0</v>
      </c>
      <c r="N143" s="75">
        <f t="shared" si="112"/>
        <v>0</v>
      </c>
      <c r="O143" s="109"/>
      <c r="R143" s="83" t="s">
        <v>139</v>
      </c>
    </row>
    <row r="144" spans="1:39" s="35" customFormat="1" ht="18" customHeight="1">
      <c r="A144" s="77" t="s">
        <v>81</v>
      </c>
      <c r="B144" s="76" t="s">
        <v>59</v>
      </c>
      <c r="C144" s="73" t="s">
        <v>60</v>
      </c>
      <c r="D144" s="73" t="s">
        <v>61</v>
      </c>
      <c r="E144" s="73" t="s">
        <v>62</v>
      </c>
      <c r="F144" s="73" t="s">
        <v>63</v>
      </c>
      <c r="G144" s="73" t="s">
        <v>64</v>
      </c>
      <c r="H144" s="73" t="s">
        <v>65</v>
      </c>
      <c r="I144" s="73" t="s">
        <v>66</v>
      </c>
      <c r="J144" s="73" t="s">
        <v>67</v>
      </c>
      <c r="K144" s="73" t="s">
        <v>68</v>
      </c>
      <c r="L144" s="73" t="s">
        <v>69</v>
      </c>
      <c r="M144" s="73" t="s">
        <v>70</v>
      </c>
      <c r="N144" s="73" t="s">
        <v>71</v>
      </c>
      <c r="O144" s="110"/>
      <c r="P144" s="38"/>
      <c r="Q144" s="38"/>
      <c r="R144" s="85" t="s">
        <v>140</v>
      </c>
    </row>
    <row r="145" spans="1:39" s="34" customFormat="1" ht="18" customHeight="1">
      <c r="A145" s="146"/>
      <c r="B145" s="171">
        <f>B134</f>
        <v>2025</v>
      </c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9"/>
      <c r="P145" s="39"/>
      <c r="Q145" s="39"/>
      <c r="R145" s="8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</row>
    <row r="146" spans="1:39" s="34" customFormat="1" ht="18" customHeight="1">
      <c r="A146" s="146"/>
      <c r="B146" s="172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9"/>
      <c r="P146" s="39"/>
      <c r="Q146" s="39"/>
      <c r="R146" s="8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</row>
    <row r="147" spans="1:39" s="34" customFormat="1" ht="18" customHeight="1">
      <c r="A147" s="146"/>
      <c r="B147" s="173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9"/>
      <c r="P147" s="39"/>
      <c r="Q147" s="39"/>
      <c r="R147" s="8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</row>
    <row r="148" spans="1:39" s="34" customFormat="1" ht="18" customHeight="1">
      <c r="A148" s="184" t="s">
        <v>83</v>
      </c>
      <c r="B148" s="184"/>
      <c r="C148" s="75">
        <f t="shared" ref="C148:N148" si="113">SUM(C145:C147,C136)</f>
        <v>0</v>
      </c>
      <c r="D148" s="75">
        <f t="shared" si="113"/>
        <v>0</v>
      </c>
      <c r="E148" s="75">
        <f t="shared" si="113"/>
        <v>0</v>
      </c>
      <c r="F148" s="75">
        <f t="shared" si="113"/>
        <v>0</v>
      </c>
      <c r="G148" s="75">
        <f t="shared" si="113"/>
        <v>0</v>
      </c>
      <c r="H148" s="75">
        <f t="shared" si="113"/>
        <v>0</v>
      </c>
      <c r="I148" s="75">
        <f t="shared" si="113"/>
        <v>0</v>
      </c>
      <c r="J148" s="75">
        <f t="shared" si="113"/>
        <v>0</v>
      </c>
      <c r="K148" s="75">
        <f t="shared" si="113"/>
        <v>0</v>
      </c>
      <c r="L148" s="75">
        <f t="shared" si="113"/>
        <v>0</v>
      </c>
      <c r="M148" s="75">
        <f t="shared" si="113"/>
        <v>0</v>
      </c>
      <c r="N148" s="75">
        <f t="shared" si="113"/>
        <v>0</v>
      </c>
      <c r="O148" s="111"/>
      <c r="R148" s="83" t="s">
        <v>141</v>
      </c>
    </row>
    <row r="149" spans="1:39" s="34" customFormat="1">
      <c r="R149" s="78"/>
      <c r="S149" s="51"/>
    </row>
    <row r="150" spans="1:39" s="34" customFormat="1">
      <c r="R150" s="84" t="s">
        <v>142</v>
      </c>
      <c r="S150" s="51"/>
    </row>
    <row r="151" spans="1:39" s="34" customFormat="1" ht="19.5" customHeight="1">
      <c r="A151" s="155" t="s">
        <v>143</v>
      </c>
      <c r="B151" s="156"/>
      <c r="C151" s="181"/>
      <c r="D151" s="182"/>
      <c r="E151" s="182"/>
      <c r="F151" s="182"/>
      <c r="G151" s="182"/>
      <c r="H151" s="182"/>
      <c r="I151" s="182"/>
      <c r="J151" s="182"/>
      <c r="K151" s="183"/>
      <c r="L151" s="147" t="s">
        <v>40</v>
      </c>
      <c r="M151" s="181"/>
      <c r="N151" s="182"/>
      <c r="O151" s="183"/>
      <c r="P151"/>
      <c r="Q151" s="51"/>
      <c r="R151" s="78"/>
    </row>
    <row r="152" spans="1:39" s="34" customFormat="1" ht="18" customHeight="1">
      <c r="A152" s="180" t="s">
        <v>57</v>
      </c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Q152" s="51"/>
      <c r="R152" s="78" t="s">
        <v>144</v>
      </c>
    </row>
    <row r="153" spans="1:39" s="34" customFormat="1" ht="18" customHeight="1">
      <c r="A153" s="177" t="s">
        <v>59</v>
      </c>
      <c r="B153" s="178"/>
      <c r="C153" s="73" t="s">
        <v>60</v>
      </c>
      <c r="D153" s="73" t="s">
        <v>61</v>
      </c>
      <c r="E153" s="73" t="s">
        <v>62</v>
      </c>
      <c r="F153" s="73" t="s">
        <v>63</v>
      </c>
      <c r="G153" s="73" t="s">
        <v>64</v>
      </c>
      <c r="H153" s="73" t="s">
        <v>65</v>
      </c>
      <c r="I153" s="73" t="s">
        <v>66</v>
      </c>
      <c r="J153" s="73" t="s">
        <v>67</v>
      </c>
      <c r="K153" s="73" t="s">
        <v>68</v>
      </c>
      <c r="L153" s="73" t="s">
        <v>69</v>
      </c>
      <c r="M153" s="73" t="s">
        <v>70</v>
      </c>
      <c r="N153" s="73" t="s">
        <v>71</v>
      </c>
      <c r="O153" s="73" t="s">
        <v>32</v>
      </c>
      <c r="R153" s="85" t="s">
        <v>145</v>
      </c>
    </row>
    <row r="154" spans="1:39" s="34" customFormat="1" ht="18" customHeight="1">
      <c r="A154" s="72" t="s">
        <v>73</v>
      </c>
      <c r="B154" s="169">
        <f>B130</f>
        <v>2024</v>
      </c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68">
        <f>SUM(C154:N154)</f>
        <v>0</v>
      </c>
      <c r="R154" s="83"/>
    </row>
    <row r="155" spans="1:39" s="34" customFormat="1" ht="18" customHeight="1">
      <c r="A155" s="72" t="s">
        <v>74</v>
      </c>
      <c r="B155" s="170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68">
        <f>SUM(C155:N155)</f>
        <v>0</v>
      </c>
      <c r="R155" s="83"/>
    </row>
    <row r="156" spans="1:39" s="35" customFormat="1" ht="18" customHeight="1">
      <c r="A156" s="175" t="s">
        <v>75</v>
      </c>
      <c r="B156" s="176"/>
      <c r="C156" s="75">
        <f>IF(C155="",0,ROUND(C155/C154,2))</f>
        <v>0</v>
      </c>
      <c r="D156" s="75">
        <f t="shared" ref="D156" si="114">IF(D155="",0,ROUND(D155/D154,2))</f>
        <v>0</v>
      </c>
      <c r="E156" s="75">
        <f t="shared" ref="E156" si="115">IF(E155="",0,ROUND(E155/E154,2))</f>
        <v>0</v>
      </c>
      <c r="F156" s="75">
        <f t="shared" ref="F156" si="116">IF(F155="",0,ROUND(F155/F154,2))</f>
        <v>0</v>
      </c>
      <c r="G156" s="75">
        <f t="shared" ref="G156" si="117">IF(G155="",0,ROUND(G155/G154,2))</f>
        <v>0</v>
      </c>
      <c r="H156" s="75">
        <f t="shared" ref="H156" si="118">IF(H155="",0,ROUND(H155/H154,2))</f>
        <v>0</v>
      </c>
      <c r="I156" s="75">
        <f t="shared" ref="I156" si="119">IF(I155="",0,ROUND(I155/I154,2))</f>
        <v>0</v>
      </c>
      <c r="J156" s="75">
        <f t="shared" ref="J156" si="120">IF(J155="",0,ROUND(J155/J154,2))</f>
        <v>0</v>
      </c>
      <c r="K156" s="75">
        <f t="shared" ref="K156" si="121">IF(K155="",0,ROUND(K155/K154,2))</f>
        <v>0</v>
      </c>
      <c r="L156" s="75">
        <f t="shared" ref="L156" si="122">IF(L155="",0,ROUND(L155/L154,2))</f>
        <v>0</v>
      </c>
      <c r="M156" s="75">
        <f t="shared" ref="M156" si="123">IF(M155="",0,ROUND(M155/M154,2))</f>
        <v>0</v>
      </c>
      <c r="N156" s="75">
        <f t="shared" ref="N156" si="124">IF(N155="",0,ROUND(N155/N154,2))</f>
        <v>0</v>
      </c>
      <c r="O156" s="75" t="s">
        <v>76</v>
      </c>
      <c r="R156" s="85" t="s">
        <v>146</v>
      </c>
    </row>
    <row r="157" spans="1:39" s="35" customFormat="1" ht="18" customHeight="1">
      <c r="A157" s="177" t="s">
        <v>59</v>
      </c>
      <c r="B157" s="178"/>
      <c r="C157" s="73" t="s">
        <v>60</v>
      </c>
      <c r="D157" s="73" t="s">
        <v>61</v>
      </c>
      <c r="E157" s="73" t="s">
        <v>62</v>
      </c>
      <c r="F157" s="73" t="s">
        <v>63</v>
      </c>
      <c r="G157" s="73" t="s">
        <v>64</v>
      </c>
      <c r="H157" s="73" t="s">
        <v>65</v>
      </c>
      <c r="I157" s="73" t="s">
        <v>66</v>
      </c>
      <c r="J157" s="73" t="s">
        <v>67</v>
      </c>
      <c r="K157" s="73" t="s">
        <v>68</v>
      </c>
      <c r="L157" s="73" t="s">
        <v>69</v>
      </c>
      <c r="M157" s="73" t="s">
        <v>70</v>
      </c>
      <c r="N157" s="73" t="s">
        <v>71</v>
      </c>
      <c r="O157" s="73" t="s">
        <v>32</v>
      </c>
      <c r="P157" s="37"/>
      <c r="Q157" s="37"/>
      <c r="R157" s="85" t="s">
        <v>147</v>
      </c>
    </row>
    <row r="158" spans="1:39" s="35" customFormat="1" ht="18" customHeight="1">
      <c r="A158" s="72" t="s">
        <v>73</v>
      </c>
      <c r="B158" s="169">
        <f>B134</f>
        <v>2025</v>
      </c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68">
        <f>SUM(C158:N158)</f>
        <v>0</v>
      </c>
      <c r="P158" s="37"/>
      <c r="Q158" s="37"/>
      <c r="R158" s="85"/>
    </row>
    <row r="159" spans="1:39" s="35" customFormat="1" ht="18" customHeight="1">
      <c r="A159" s="74" t="s">
        <v>74</v>
      </c>
      <c r="B159" s="170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68">
        <f>SUM(C159:N159)</f>
        <v>0</v>
      </c>
      <c r="P159" s="37"/>
      <c r="Q159" s="37"/>
      <c r="R159" s="85"/>
    </row>
    <row r="160" spans="1:39" s="35" customFormat="1" ht="18" customHeight="1">
      <c r="A160" s="179" t="s">
        <v>75</v>
      </c>
      <c r="B160" s="179"/>
      <c r="C160" s="75">
        <f>IF(C159="",0,ROUND(C159/C158,2))</f>
        <v>0</v>
      </c>
      <c r="D160" s="75">
        <f t="shared" ref="D160" si="125">IF(D159="",0,ROUND(D159/D158,2))</f>
        <v>0</v>
      </c>
      <c r="E160" s="75">
        <f t="shared" ref="E160" si="126">IF(E159="",0,ROUND(E159/E158,2))</f>
        <v>0</v>
      </c>
      <c r="F160" s="75">
        <f t="shared" ref="F160" si="127">IF(F159="",0,ROUND(F159/F158,2))</f>
        <v>0</v>
      </c>
      <c r="G160" s="75">
        <f t="shared" ref="G160" si="128">IF(G159="",0,ROUND(G159/G158,2))</f>
        <v>0</v>
      </c>
      <c r="H160" s="75">
        <f t="shared" ref="H160" si="129">IF(H159="",0,ROUND(H159/H158,2))</f>
        <v>0</v>
      </c>
      <c r="I160" s="75">
        <f t="shared" ref="I160" si="130">IF(I159="",0,ROUND(I159/I158,2))</f>
        <v>0</v>
      </c>
      <c r="J160" s="75">
        <f t="shared" ref="J160" si="131">IF(J159="",0,ROUND(J159/J158,2))</f>
        <v>0</v>
      </c>
      <c r="K160" s="75">
        <f t="shared" ref="K160" si="132">IF(K159="",0,ROUND(K159/K158,2))</f>
        <v>0</v>
      </c>
      <c r="L160" s="75">
        <f t="shared" ref="L160" si="133">IF(L159="",0,ROUND(L159/L158,2))</f>
        <v>0</v>
      </c>
      <c r="M160" s="75">
        <f t="shared" ref="M160" si="134">IF(M159="",0,ROUND(M159/M158,2))</f>
        <v>0</v>
      </c>
      <c r="N160" s="75">
        <f t="shared" ref="N160" si="135">IF(N159="",0,ROUND(N159/N158,2))</f>
        <v>0</v>
      </c>
      <c r="O160" s="75" t="s">
        <v>76</v>
      </c>
      <c r="P160" s="37"/>
      <c r="Q160" s="37"/>
      <c r="R160" s="85" t="s">
        <v>148</v>
      </c>
    </row>
    <row r="161" spans="1:39" s="35" customFormat="1">
      <c r="A161" s="36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37"/>
      <c r="P161" s="37"/>
      <c r="Q161" s="37"/>
      <c r="R161" s="86"/>
    </row>
    <row r="162" spans="1:39" s="34" customFormat="1" ht="18" customHeight="1">
      <c r="A162" s="174" t="s">
        <v>80</v>
      </c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/>
      <c r="Q162"/>
      <c r="R162" s="78"/>
    </row>
    <row r="163" spans="1:39" s="35" customFormat="1" ht="18" customHeight="1">
      <c r="A163" s="77" t="s">
        <v>81</v>
      </c>
      <c r="B163" s="76" t="s">
        <v>59</v>
      </c>
      <c r="C163" s="73" t="s">
        <v>60</v>
      </c>
      <c r="D163" s="73" t="s">
        <v>61</v>
      </c>
      <c r="E163" s="73" t="s">
        <v>62</v>
      </c>
      <c r="F163" s="73" t="s">
        <v>63</v>
      </c>
      <c r="G163" s="73" t="s">
        <v>64</v>
      </c>
      <c r="H163" s="73" t="s">
        <v>65</v>
      </c>
      <c r="I163" s="73" t="s">
        <v>66</v>
      </c>
      <c r="J163" s="73" t="s">
        <v>67</v>
      </c>
      <c r="K163" s="73" t="s">
        <v>68</v>
      </c>
      <c r="L163" s="73" t="s">
        <v>69</v>
      </c>
      <c r="M163" s="73" t="s">
        <v>70</v>
      </c>
      <c r="N163" s="73" t="s">
        <v>71</v>
      </c>
      <c r="O163" s="108"/>
      <c r="P163" s="38"/>
      <c r="Q163" s="38"/>
      <c r="R163" s="85" t="s">
        <v>149</v>
      </c>
    </row>
    <row r="164" spans="1:39" s="34" customFormat="1" ht="18" customHeight="1">
      <c r="A164" s="146"/>
      <c r="B164" s="171">
        <f>B154</f>
        <v>2024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9"/>
      <c r="P164" s="39"/>
      <c r="Q164" s="39"/>
      <c r="R164" s="8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</row>
    <row r="165" spans="1:39" s="34" customFormat="1" ht="18" customHeight="1">
      <c r="A165" s="146"/>
      <c r="B165" s="172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9"/>
      <c r="P165" s="39"/>
      <c r="Q165" s="39"/>
      <c r="R165" s="8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</row>
    <row r="166" spans="1:39" s="34" customFormat="1" ht="18" customHeight="1">
      <c r="A166" s="146"/>
      <c r="B166" s="173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9"/>
      <c r="P166" s="39"/>
      <c r="Q166" s="39"/>
      <c r="R166" s="8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84" t="s">
        <v>83</v>
      </c>
      <c r="B167" s="184"/>
      <c r="C167" s="75">
        <f t="shared" ref="C167:N167" si="136">SUM(C164:C166,C156)</f>
        <v>0</v>
      </c>
      <c r="D167" s="75">
        <f t="shared" si="136"/>
        <v>0</v>
      </c>
      <c r="E167" s="75">
        <f t="shared" si="136"/>
        <v>0</v>
      </c>
      <c r="F167" s="75">
        <f t="shared" si="136"/>
        <v>0</v>
      </c>
      <c r="G167" s="75">
        <f t="shared" si="136"/>
        <v>0</v>
      </c>
      <c r="H167" s="75">
        <f t="shared" si="136"/>
        <v>0</v>
      </c>
      <c r="I167" s="75">
        <f t="shared" si="136"/>
        <v>0</v>
      </c>
      <c r="J167" s="75">
        <f t="shared" si="136"/>
        <v>0</v>
      </c>
      <c r="K167" s="75">
        <f t="shared" si="136"/>
        <v>0</v>
      </c>
      <c r="L167" s="75">
        <f t="shared" si="136"/>
        <v>0</v>
      </c>
      <c r="M167" s="75">
        <f t="shared" si="136"/>
        <v>0</v>
      </c>
      <c r="N167" s="75">
        <f t="shared" si="136"/>
        <v>0</v>
      </c>
      <c r="O167" s="109"/>
      <c r="R167" s="83" t="s">
        <v>150</v>
      </c>
    </row>
    <row r="168" spans="1:39" s="35" customFormat="1" ht="18" customHeight="1">
      <c r="A168" s="77" t="s">
        <v>81</v>
      </c>
      <c r="B168" s="76" t="s">
        <v>59</v>
      </c>
      <c r="C168" s="73" t="s">
        <v>60</v>
      </c>
      <c r="D168" s="73" t="s">
        <v>61</v>
      </c>
      <c r="E168" s="73" t="s">
        <v>62</v>
      </c>
      <c r="F168" s="73" t="s">
        <v>63</v>
      </c>
      <c r="G168" s="73" t="s">
        <v>64</v>
      </c>
      <c r="H168" s="73" t="s">
        <v>65</v>
      </c>
      <c r="I168" s="73" t="s">
        <v>66</v>
      </c>
      <c r="J168" s="73" t="s">
        <v>67</v>
      </c>
      <c r="K168" s="73" t="s">
        <v>68</v>
      </c>
      <c r="L168" s="73" t="s">
        <v>69</v>
      </c>
      <c r="M168" s="73" t="s">
        <v>70</v>
      </c>
      <c r="N168" s="73" t="s">
        <v>71</v>
      </c>
      <c r="O168" s="110"/>
      <c r="P168" s="38"/>
      <c r="Q168" s="38"/>
      <c r="R168" s="85" t="s">
        <v>151</v>
      </c>
    </row>
    <row r="169" spans="1:39" s="34" customFormat="1" ht="18" customHeight="1">
      <c r="A169" s="146"/>
      <c r="B169" s="171">
        <f>B158</f>
        <v>2025</v>
      </c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9"/>
      <c r="P169" s="39"/>
      <c r="Q169" s="39"/>
      <c r="R169" s="8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</row>
    <row r="170" spans="1:39" s="34" customFormat="1" ht="18" customHeight="1">
      <c r="A170" s="146"/>
      <c r="B170" s="172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9"/>
      <c r="P170" s="39"/>
      <c r="Q170" s="39"/>
      <c r="R170" s="8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</row>
    <row r="171" spans="1:39" s="34" customFormat="1" ht="18" customHeight="1">
      <c r="A171" s="146"/>
      <c r="B171" s="173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9"/>
      <c r="P171" s="39"/>
      <c r="Q171" s="39"/>
      <c r="R171" s="8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</row>
    <row r="172" spans="1:39" s="34" customFormat="1" ht="18" customHeight="1">
      <c r="A172" s="184" t="s">
        <v>83</v>
      </c>
      <c r="B172" s="184"/>
      <c r="C172" s="75">
        <f t="shared" ref="C172:N172" si="137">SUM(C169:C171,C160)</f>
        <v>0</v>
      </c>
      <c r="D172" s="75">
        <f t="shared" si="137"/>
        <v>0</v>
      </c>
      <c r="E172" s="75">
        <f t="shared" si="137"/>
        <v>0</v>
      </c>
      <c r="F172" s="75">
        <f t="shared" si="137"/>
        <v>0</v>
      </c>
      <c r="G172" s="75">
        <f t="shared" si="137"/>
        <v>0</v>
      </c>
      <c r="H172" s="75">
        <f t="shared" si="137"/>
        <v>0</v>
      </c>
      <c r="I172" s="75">
        <f t="shared" si="137"/>
        <v>0</v>
      </c>
      <c r="J172" s="75">
        <f t="shared" si="137"/>
        <v>0</v>
      </c>
      <c r="K172" s="75">
        <f t="shared" si="137"/>
        <v>0</v>
      </c>
      <c r="L172" s="75">
        <f t="shared" si="137"/>
        <v>0</v>
      </c>
      <c r="M172" s="75">
        <f t="shared" si="137"/>
        <v>0</v>
      </c>
      <c r="N172" s="75">
        <f t="shared" si="137"/>
        <v>0</v>
      </c>
      <c r="O172" s="111"/>
      <c r="R172" s="83" t="s">
        <v>152</v>
      </c>
    </row>
    <row r="173" spans="1:39" s="34" customFormat="1">
      <c r="R173" s="83"/>
    </row>
    <row r="174" spans="1:39" s="34" customFormat="1">
      <c r="R174" s="84" t="s">
        <v>153</v>
      </c>
    </row>
    <row r="175" spans="1:39" s="34" customFormat="1" ht="19.5" customHeight="1">
      <c r="A175" s="155" t="s">
        <v>154</v>
      </c>
      <c r="B175" s="156"/>
      <c r="C175" s="181"/>
      <c r="D175" s="182"/>
      <c r="E175" s="182"/>
      <c r="F175" s="182"/>
      <c r="G175" s="182"/>
      <c r="H175" s="182"/>
      <c r="I175" s="182"/>
      <c r="J175" s="182"/>
      <c r="K175" s="183"/>
      <c r="L175" s="147" t="s">
        <v>40</v>
      </c>
      <c r="M175" s="181"/>
      <c r="N175" s="182"/>
      <c r="O175" s="183"/>
      <c r="P175"/>
      <c r="Q175" s="51"/>
      <c r="R175" s="78"/>
    </row>
    <row r="176" spans="1:39" s="34" customFormat="1" ht="18" customHeight="1">
      <c r="A176" s="180" t="s">
        <v>57</v>
      </c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Q176" s="51"/>
      <c r="R176" s="78" t="s">
        <v>155</v>
      </c>
    </row>
    <row r="177" spans="1:39" s="34" customFormat="1" ht="18" customHeight="1">
      <c r="A177" s="177" t="s">
        <v>59</v>
      </c>
      <c r="B177" s="178"/>
      <c r="C177" s="73" t="s">
        <v>60</v>
      </c>
      <c r="D177" s="73" t="s">
        <v>61</v>
      </c>
      <c r="E177" s="73" t="s">
        <v>62</v>
      </c>
      <c r="F177" s="73" t="s">
        <v>63</v>
      </c>
      <c r="G177" s="73" t="s">
        <v>64</v>
      </c>
      <c r="H177" s="73" t="s">
        <v>65</v>
      </c>
      <c r="I177" s="73" t="s">
        <v>66</v>
      </c>
      <c r="J177" s="73" t="s">
        <v>67</v>
      </c>
      <c r="K177" s="73" t="s">
        <v>68</v>
      </c>
      <c r="L177" s="73" t="s">
        <v>69</v>
      </c>
      <c r="M177" s="73" t="s">
        <v>70</v>
      </c>
      <c r="N177" s="73" t="s">
        <v>71</v>
      </c>
      <c r="O177" s="73" t="s">
        <v>32</v>
      </c>
      <c r="R177" s="85" t="s">
        <v>156</v>
      </c>
    </row>
    <row r="178" spans="1:39" s="34" customFormat="1" ht="18" customHeight="1">
      <c r="A178" s="72" t="s">
        <v>73</v>
      </c>
      <c r="B178" s="169">
        <f>B154</f>
        <v>2024</v>
      </c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68">
        <f>SUM(C178:N178)</f>
        <v>0</v>
      </c>
      <c r="R178" s="83"/>
    </row>
    <row r="179" spans="1:39" s="34" customFormat="1" ht="18" customHeight="1">
      <c r="A179" s="72" t="s">
        <v>74</v>
      </c>
      <c r="B179" s="170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68">
        <f>SUM(C179:N179)</f>
        <v>0</v>
      </c>
      <c r="R179" s="83"/>
    </row>
    <row r="180" spans="1:39" s="35" customFormat="1" ht="18" customHeight="1">
      <c r="A180" s="175" t="s">
        <v>75</v>
      </c>
      <c r="B180" s="176"/>
      <c r="C180" s="75">
        <f>IF(C179="",0,ROUND(C179/C178,2))</f>
        <v>0</v>
      </c>
      <c r="D180" s="75">
        <f t="shared" ref="D180" si="138">IF(D179="",0,ROUND(D179/D178,2))</f>
        <v>0</v>
      </c>
      <c r="E180" s="75">
        <f t="shared" ref="E180" si="139">IF(E179="",0,ROUND(E179/E178,2))</f>
        <v>0</v>
      </c>
      <c r="F180" s="75">
        <f t="shared" ref="F180" si="140">IF(F179="",0,ROUND(F179/F178,2))</f>
        <v>0</v>
      </c>
      <c r="G180" s="75">
        <f t="shared" ref="G180" si="141">IF(G179="",0,ROUND(G179/G178,2))</f>
        <v>0</v>
      </c>
      <c r="H180" s="75">
        <f t="shared" ref="H180" si="142">IF(H179="",0,ROUND(H179/H178,2))</f>
        <v>0</v>
      </c>
      <c r="I180" s="75">
        <f t="shared" ref="I180" si="143">IF(I179="",0,ROUND(I179/I178,2))</f>
        <v>0</v>
      </c>
      <c r="J180" s="75">
        <f t="shared" ref="J180" si="144">IF(J179="",0,ROUND(J179/J178,2))</f>
        <v>0</v>
      </c>
      <c r="K180" s="75">
        <f t="shared" ref="K180" si="145">IF(K179="",0,ROUND(K179/K178,2))</f>
        <v>0</v>
      </c>
      <c r="L180" s="75">
        <f t="shared" ref="L180" si="146">IF(L179="",0,ROUND(L179/L178,2))</f>
        <v>0</v>
      </c>
      <c r="M180" s="75">
        <f t="shared" ref="M180" si="147">IF(M179="",0,ROUND(M179/M178,2))</f>
        <v>0</v>
      </c>
      <c r="N180" s="75">
        <f t="shared" ref="N180" si="148">IF(N179="",0,ROUND(N179/N178,2))</f>
        <v>0</v>
      </c>
      <c r="O180" s="75" t="s">
        <v>76</v>
      </c>
      <c r="R180" s="85" t="s">
        <v>157</v>
      </c>
    </row>
    <row r="181" spans="1:39" s="35" customFormat="1" ht="18" customHeight="1">
      <c r="A181" s="177" t="s">
        <v>59</v>
      </c>
      <c r="B181" s="178"/>
      <c r="C181" s="73" t="s">
        <v>60</v>
      </c>
      <c r="D181" s="73" t="s">
        <v>61</v>
      </c>
      <c r="E181" s="73" t="s">
        <v>62</v>
      </c>
      <c r="F181" s="73" t="s">
        <v>63</v>
      </c>
      <c r="G181" s="73" t="s">
        <v>64</v>
      </c>
      <c r="H181" s="73" t="s">
        <v>65</v>
      </c>
      <c r="I181" s="73" t="s">
        <v>66</v>
      </c>
      <c r="J181" s="73" t="s">
        <v>67</v>
      </c>
      <c r="K181" s="73" t="s">
        <v>68</v>
      </c>
      <c r="L181" s="73" t="s">
        <v>69</v>
      </c>
      <c r="M181" s="73" t="s">
        <v>70</v>
      </c>
      <c r="N181" s="73" t="s">
        <v>71</v>
      </c>
      <c r="O181" s="73" t="s">
        <v>32</v>
      </c>
      <c r="P181" s="37"/>
      <c r="Q181" s="37"/>
      <c r="R181" s="85" t="s">
        <v>158</v>
      </c>
    </row>
    <row r="182" spans="1:39" s="35" customFormat="1" ht="18" customHeight="1">
      <c r="A182" s="72" t="s">
        <v>73</v>
      </c>
      <c r="B182" s="169">
        <f>B158</f>
        <v>2025</v>
      </c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68">
        <f>SUM(C182:N182)</f>
        <v>0</v>
      </c>
      <c r="P182" s="37"/>
      <c r="Q182" s="37"/>
      <c r="R182" s="85"/>
    </row>
    <row r="183" spans="1:39" s="35" customFormat="1" ht="18" customHeight="1">
      <c r="A183" s="74" t="s">
        <v>74</v>
      </c>
      <c r="B183" s="170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68">
        <f>SUM(C183:N183)</f>
        <v>0</v>
      </c>
      <c r="P183" s="37"/>
      <c r="Q183" s="37"/>
      <c r="R183" s="85"/>
    </row>
    <row r="184" spans="1:39" s="35" customFormat="1" ht="18" customHeight="1">
      <c r="A184" s="179" t="s">
        <v>75</v>
      </c>
      <c r="B184" s="179"/>
      <c r="C184" s="75">
        <f>IF(C183="",0,ROUND(C183/C182,2))</f>
        <v>0</v>
      </c>
      <c r="D184" s="75">
        <f t="shared" ref="D184" si="149">IF(D183="",0,ROUND(D183/D182,2))</f>
        <v>0</v>
      </c>
      <c r="E184" s="75">
        <f t="shared" ref="E184" si="150">IF(E183="",0,ROUND(E183/E182,2))</f>
        <v>0</v>
      </c>
      <c r="F184" s="75">
        <f t="shared" ref="F184" si="151">IF(F183="",0,ROUND(F183/F182,2))</f>
        <v>0</v>
      </c>
      <c r="G184" s="75">
        <f t="shared" ref="G184" si="152">IF(G183="",0,ROUND(G183/G182,2))</f>
        <v>0</v>
      </c>
      <c r="H184" s="75">
        <f t="shared" ref="H184" si="153">IF(H183="",0,ROUND(H183/H182,2))</f>
        <v>0</v>
      </c>
      <c r="I184" s="75">
        <f t="shared" ref="I184" si="154">IF(I183="",0,ROUND(I183/I182,2))</f>
        <v>0</v>
      </c>
      <c r="J184" s="75">
        <f t="shared" ref="J184" si="155">IF(J183="",0,ROUND(J183/J182,2))</f>
        <v>0</v>
      </c>
      <c r="K184" s="75">
        <f t="shared" ref="K184" si="156">IF(K183="",0,ROUND(K183/K182,2))</f>
        <v>0</v>
      </c>
      <c r="L184" s="75">
        <f t="shared" ref="L184" si="157">IF(L183="",0,ROUND(L183/L182,2))</f>
        <v>0</v>
      </c>
      <c r="M184" s="75">
        <f t="shared" ref="M184" si="158">IF(M183="",0,ROUND(M183/M182,2))</f>
        <v>0</v>
      </c>
      <c r="N184" s="75">
        <f t="shared" ref="N184" si="159">IF(N183="",0,ROUND(N183/N182,2))</f>
        <v>0</v>
      </c>
      <c r="O184" s="75" t="s">
        <v>76</v>
      </c>
      <c r="P184" s="37"/>
      <c r="Q184" s="37"/>
      <c r="R184" s="85" t="s">
        <v>159</v>
      </c>
    </row>
    <row r="185" spans="1:39" s="35" customFormat="1">
      <c r="A185" s="36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37"/>
      <c r="P185" s="37"/>
      <c r="Q185" s="37"/>
      <c r="R185" s="86"/>
    </row>
    <row r="186" spans="1:39" s="34" customFormat="1" ht="18" customHeight="1">
      <c r="A186" s="174" t="s">
        <v>80</v>
      </c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/>
      <c r="Q186"/>
      <c r="R186" s="78"/>
    </row>
    <row r="187" spans="1:39" s="35" customFormat="1" ht="18" customHeight="1">
      <c r="A187" s="77" t="s">
        <v>81</v>
      </c>
      <c r="B187" s="76" t="s">
        <v>59</v>
      </c>
      <c r="C187" s="73" t="s">
        <v>60</v>
      </c>
      <c r="D187" s="73" t="s">
        <v>61</v>
      </c>
      <c r="E187" s="73" t="s">
        <v>62</v>
      </c>
      <c r="F187" s="73" t="s">
        <v>63</v>
      </c>
      <c r="G187" s="73" t="s">
        <v>64</v>
      </c>
      <c r="H187" s="73" t="s">
        <v>65</v>
      </c>
      <c r="I187" s="73" t="s">
        <v>66</v>
      </c>
      <c r="J187" s="73" t="s">
        <v>67</v>
      </c>
      <c r="K187" s="73" t="s">
        <v>68</v>
      </c>
      <c r="L187" s="73" t="s">
        <v>69</v>
      </c>
      <c r="M187" s="73" t="s">
        <v>70</v>
      </c>
      <c r="N187" s="73" t="s">
        <v>71</v>
      </c>
      <c r="O187" s="108"/>
      <c r="P187" s="38"/>
      <c r="Q187" s="38"/>
      <c r="R187" s="85" t="s">
        <v>160</v>
      </c>
    </row>
    <row r="188" spans="1:39" s="34" customFormat="1" ht="18" customHeight="1">
      <c r="A188" s="146"/>
      <c r="B188" s="171">
        <f>B178</f>
        <v>2024</v>
      </c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9"/>
      <c r="P188" s="39"/>
      <c r="Q188" s="39"/>
      <c r="R188" s="8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</row>
    <row r="189" spans="1:39" s="34" customFormat="1" ht="18" customHeight="1">
      <c r="A189" s="146"/>
      <c r="B189" s="172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9"/>
      <c r="P189" s="39"/>
      <c r="Q189" s="39"/>
      <c r="R189" s="8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46"/>
      <c r="B190" s="173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9"/>
      <c r="P190" s="39"/>
      <c r="Q190" s="39"/>
      <c r="R190" s="8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84" t="s">
        <v>83</v>
      </c>
      <c r="B191" s="184"/>
      <c r="C191" s="75">
        <f t="shared" ref="C191:N191" si="160">SUM(C188:C190,C180)</f>
        <v>0</v>
      </c>
      <c r="D191" s="75">
        <f t="shared" si="160"/>
        <v>0</v>
      </c>
      <c r="E191" s="75">
        <f t="shared" si="160"/>
        <v>0</v>
      </c>
      <c r="F191" s="75">
        <f t="shared" si="160"/>
        <v>0</v>
      </c>
      <c r="G191" s="75">
        <f t="shared" si="160"/>
        <v>0</v>
      </c>
      <c r="H191" s="75">
        <f t="shared" si="160"/>
        <v>0</v>
      </c>
      <c r="I191" s="75">
        <f t="shared" si="160"/>
        <v>0</v>
      </c>
      <c r="J191" s="75">
        <f t="shared" si="160"/>
        <v>0</v>
      </c>
      <c r="K191" s="75">
        <f t="shared" si="160"/>
        <v>0</v>
      </c>
      <c r="L191" s="75">
        <f t="shared" si="160"/>
        <v>0</v>
      </c>
      <c r="M191" s="75">
        <f t="shared" si="160"/>
        <v>0</v>
      </c>
      <c r="N191" s="75">
        <f t="shared" si="160"/>
        <v>0</v>
      </c>
      <c r="O191" s="109"/>
      <c r="R191" s="83" t="s">
        <v>161</v>
      </c>
    </row>
    <row r="192" spans="1:39" s="35" customFormat="1" ht="18" customHeight="1">
      <c r="A192" s="77" t="s">
        <v>81</v>
      </c>
      <c r="B192" s="76" t="s">
        <v>59</v>
      </c>
      <c r="C192" s="73" t="s">
        <v>60</v>
      </c>
      <c r="D192" s="73" t="s">
        <v>61</v>
      </c>
      <c r="E192" s="73" t="s">
        <v>62</v>
      </c>
      <c r="F192" s="73" t="s">
        <v>63</v>
      </c>
      <c r="G192" s="73" t="s">
        <v>64</v>
      </c>
      <c r="H192" s="73" t="s">
        <v>65</v>
      </c>
      <c r="I192" s="73" t="s">
        <v>66</v>
      </c>
      <c r="J192" s="73" t="s">
        <v>67</v>
      </c>
      <c r="K192" s="73" t="s">
        <v>68</v>
      </c>
      <c r="L192" s="73" t="s">
        <v>69</v>
      </c>
      <c r="M192" s="73" t="s">
        <v>70</v>
      </c>
      <c r="N192" s="73" t="s">
        <v>71</v>
      </c>
      <c r="O192" s="110"/>
      <c r="P192" s="38"/>
      <c r="Q192" s="38"/>
      <c r="R192" s="85" t="s">
        <v>162</v>
      </c>
    </row>
    <row r="193" spans="1:39" s="34" customFormat="1" ht="18" customHeight="1">
      <c r="A193" s="146"/>
      <c r="B193" s="171">
        <f>B182</f>
        <v>2025</v>
      </c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9"/>
      <c r="P193" s="39"/>
      <c r="Q193" s="39"/>
      <c r="R193" s="85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</row>
    <row r="194" spans="1:39" s="34" customFormat="1" ht="18" customHeight="1">
      <c r="A194" s="146"/>
      <c r="B194" s="172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9"/>
      <c r="P194" s="39"/>
      <c r="Q194" s="39"/>
      <c r="R194" s="85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46"/>
      <c r="B195" s="173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9"/>
      <c r="P195" s="39"/>
      <c r="Q195" s="39"/>
      <c r="R195" s="85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84" t="s">
        <v>83</v>
      </c>
      <c r="B196" s="184"/>
      <c r="C196" s="75">
        <f t="shared" ref="C196:N196" si="161">SUM(C193:C195,C184)</f>
        <v>0</v>
      </c>
      <c r="D196" s="75">
        <f t="shared" si="161"/>
        <v>0</v>
      </c>
      <c r="E196" s="75">
        <f t="shared" si="161"/>
        <v>0</v>
      </c>
      <c r="F196" s="75">
        <f t="shared" si="161"/>
        <v>0</v>
      </c>
      <c r="G196" s="75">
        <f t="shared" si="161"/>
        <v>0</v>
      </c>
      <c r="H196" s="75">
        <f t="shared" si="161"/>
        <v>0</v>
      </c>
      <c r="I196" s="75">
        <f t="shared" si="161"/>
        <v>0</v>
      </c>
      <c r="J196" s="75">
        <f t="shared" si="161"/>
        <v>0</v>
      </c>
      <c r="K196" s="75">
        <f t="shared" si="161"/>
        <v>0</v>
      </c>
      <c r="L196" s="75">
        <f t="shared" si="161"/>
        <v>0</v>
      </c>
      <c r="M196" s="75">
        <f t="shared" si="161"/>
        <v>0</v>
      </c>
      <c r="N196" s="75">
        <f t="shared" si="161"/>
        <v>0</v>
      </c>
      <c r="O196" s="111"/>
      <c r="R196" s="83" t="s">
        <v>163</v>
      </c>
    </row>
    <row r="197" spans="1:39" s="34" customFormat="1">
      <c r="R197" s="78"/>
      <c r="S197" s="51"/>
    </row>
    <row r="198" spans="1:39" s="34" customFormat="1">
      <c r="R198" s="84" t="s">
        <v>164</v>
      </c>
      <c r="S198" s="51"/>
    </row>
    <row r="199" spans="1:39" s="34" customFormat="1" ht="19.5" customHeight="1">
      <c r="A199" s="155" t="s">
        <v>165</v>
      </c>
      <c r="B199" s="156"/>
      <c r="C199" s="181"/>
      <c r="D199" s="182"/>
      <c r="E199" s="182"/>
      <c r="F199" s="182"/>
      <c r="G199" s="182"/>
      <c r="H199" s="182"/>
      <c r="I199" s="182"/>
      <c r="J199" s="182"/>
      <c r="K199" s="183"/>
      <c r="L199" s="147" t="s">
        <v>40</v>
      </c>
      <c r="M199" s="181"/>
      <c r="N199" s="182"/>
      <c r="O199" s="183"/>
      <c r="P199"/>
      <c r="Q199" s="51"/>
      <c r="R199" s="78"/>
    </row>
    <row r="200" spans="1:39" s="34" customFormat="1" ht="18" customHeight="1">
      <c r="A200" s="180" t="s">
        <v>57</v>
      </c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Q200" s="51"/>
      <c r="R200" s="78" t="s">
        <v>166</v>
      </c>
    </row>
    <row r="201" spans="1:39" s="34" customFormat="1" ht="18" customHeight="1">
      <c r="A201" s="177" t="s">
        <v>59</v>
      </c>
      <c r="B201" s="178"/>
      <c r="C201" s="73" t="s">
        <v>60</v>
      </c>
      <c r="D201" s="73" t="s">
        <v>61</v>
      </c>
      <c r="E201" s="73" t="s">
        <v>62</v>
      </c>
      <c r="F201" s="73" t="s">
        <v>63</v>
      </c>
      <c r="G201" s="73" t="s">
        <v>64</v>
      </c>
      <c r="H201" s="73" t="s">
        <v>65</v>
      </c>
      <c r="I201" s="73" t="s">
        <v>66</v>
      </c>
      <c r="J201" s="73" t="s">
        <v>67</v>
      </c>
      <c r="K201" s="73" t="s">
        <v>68</v>
      </c>
      <c r="L201" s="73" t="s">
        <v>69</v>
      </c>
      <c r="M201" s="73" t="s">
        <v>70</v>
      </c>
      <c r="N201" s="73" t="s">
        <v>71</v>
      </c>
      <c r="O201" s="73" t="s">
        <v>32</v>
      </c>
      <c r="R201" s="85" t="s">
        <v>167</v>
      </c>
    </row>
    <row r="202" spans="1:39" s="34" customFormat="1" ht="18" customHeight="1">
      <c r="A202" s="72" t="s">
        <v>73</v>
      </c>
      <c r="B202" s="169">
        <f>B178</f>
        <v>2024</v>
      </c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68">
        <f>SUM(C202:N202)</f>
        <v>0</v>
      </c>
      <c r="R202" s="83"/>
    </row>
    <row r="203" spans="1:39" s="34" customFormat="1" ht="18" customHeight="1">
      <c r="A203" s="72" t="s">
        <v>74</v>
      </c>
      <c r="B203" s="170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68">
        <f>SUM(C203:N203)</f>
        <v>0</v>
      </c>
      <c r="R203" s="83"/>
    </row>
    <row r="204" spans="1:39" s="35" customFormat="1" ht="18" customHeight="1">
      <c r="A204" s="175" t="s">
        <v>75</v>
      </c>
      <c r="B204" s="176"/>
      <c r="C204" s="75">
        <f>IF(C203="",0,ROUND(C203/C202,2))</f>
        <v>0</v>
      </c>
      <c r="D204" s="75">
        <f t="shared" ref="D204" si="162">IF(D203="",0,ROUND(D203/D202,2))</f>
        <v>0</v>
      </c>
      <c r="E204" s="75">
        <f t="shared" ref="E204" si="163">IF(E203="",0,ROUND(E203/E202,2))</f>
        <v>0</v>
      </c>
      <c r="F204" s="75">
        <f t="shared" ref="F204" si="164">IF(F203="",0,ROUND(F203/F202,2))</f>
        <v>0</v>
      </c>
      <c r="G204" s="75">
        <f t="shared" ref="G204" si="165">IF(G203="",0,ROUND(G203/G202,2))</f>
        <v>0</v>
      </c>
      <c r="H204" s="75">
        <f t="shared" ref="H204" si="166">IF(H203="",0,ROUND(H203/H202,2))</f>
        <v>0</v>
      </c>
      <c r="I204" s="75">
        <f t="shared" ref="I204" si="167">IF(I203="",0,ROUND(I203/I202,2))</f>
        <v>0</v>
      </c>
      <c r="J204" s="75">
        <f t="shared" ref="J204" si="168">IF(J203="",0,ROUND(J203/J202,2))</f>
        <v>0</v>
      </c>
      <c r="K204" s="75">
        <f t="shared" ref="K204" si="169">IF(K203="",0,ROUND(K203/K202,2))</f>
        <v>0</v>
      </c>
      <c r="L204" s="75">
        <f t="shared" ref="L204" si="170">IF(L203="",0,ROUND(L203/L202,2))</f>
        <v>0</v>
      </c>
      <c r="M204" s="75">
        <f t="shared" ref="M204" si="171">IF(M203="",0,ROUND(M203/M202,2))</f>
        <v>0</v>
      </c>
      <c r="N204" s="75">
        <f t="shared" ref="N204" si="172">IF(N203="",0,ROUND(N203/N202,2))</f>
        <v>0</v>
      </c>
      <c r="O204" s="75" t="s">
        <v>76</v>
      </c>
      <c r="R204" s="85" t="s">
        <v>168</v>
      </c>
    </row>
    <row r="205" spans="1:39" s="35" customFormat="1" ht="18" customHeight="1">
      <c r="A205" s="177" t="s">
        <v>59</v>
      </c>
      <c r="B205" s="178"/>
      <c r="C205" s="73" t="s">
        <v>60</v>
      </c>
      <c r="D205" s="73" t="s">
        <v>61</v>
      </c>
      <c r="E205" s="73" t="s">
        <v>62</v>
      </c>
      <c r="F205" s="73" t="s">
        <v>63</v>
      </c>
      <c r="G205" s="73" t="s">
        <v>64</v>
      </c>
      <c r="H205" s="73" t="s">
        <v>65</v>
      </c>
      <c r="I205" s="73" t="s">
        <v>66</v>
      </c>
      <c r="J205" s="73" t="s">
        <v>67</v>
      </c>
      <c r="K205" s="73" t="s">
        <v>68</v>
      </c>
      <c r="L205" s="73" t="s">
        <v>69</v>
      </c>
      <c r="M205" s="73" t="s">
        <v>70</v>
      </c>
      <c r="N205" s="73" t="s">
        <v>71</v>
      </c>
      <c r="O205" s="73" t="s">
        <v>32</v>
      </c>
      <c r="P205" s="37"/>
      <c r="Q205" s="37"/>
      <c r="R205" s="85" t="s">
        <v>169</v>
      </c>
    </row>
    <row r="206" spans="1:39" s="35" customFormat="1" ht="18" customHeight="1">
      <c r="A206" s="72" t="s">
        <v>73</v>
      </c>
      <c r="B206" s="169">
        <f>B182</f>
        <v>2025</v>
      </c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68">
        <f>SUM(C206:N206)</f>
        <v>0</v>
      </c>
      <c r="P206" s="37"/>
      <c r="Q206" s="37"/>
      <c r="R206" s="85"/>
    </row>
    <row r="207" spans="1:39" s="35" customFormat="1" ht="18" customHeight="1">
      <c r="A207" s="74" t="s">
        <v>74</v>
      </c>
      <c r="B207" s="170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68">
        <f>SUM(C207:N207)</f>
        <v>0</v>
      </c>
      <c r="P207" s="37"/>
      <c r="Q207" s="37"/>
      <c r="R207" s="85"/>
    </row>
    <row r="208" spans="1:39" s="35" customFormat="1" ht="18" customHeight="1">
      <c r="A208" s="179" t="s">
        <v>75</v>
      </c>
      <c r="B208" s="179"/>
      <c r="C208" s="75">
        <f>IF(C207="",0,ROUND(C207/C206,2))</f>
        <v>0</v>
      </c>
      <c r="D208" s="75">
        <f t="shared" ref="D208" si="173">IF(D207="",0,ROUND(D207/D206,2))</f>
        <v>0</v>
      </c>
      <c r="E208" s="75">
        <f t="shared" ref="E208" si="174">IF(E207="",0,ROUND(E207/E206,2))</f>
        <v>0</v>
      </c>
      <c r="F208" s="75">
        <f t="shared" ref="F208" si="175">IF(F207="",0,ROUND(F207/F206,2))</f>
        <v>0</v>
      </c>
      <c r="G208" s="75">
        <f t="shared" ref="G208" si="176">IF(G207="",0,ROUND(G207/G206,2))</f>
        <v>0</v>
      </c>
      <c r="H208" s="75">
        <f t="shared" ref="H208" si="177">IF(H207="",0,ROUND(H207/H206,2))</f>
        <v>0</v>
      </c>
      <c r="I208" s="75">
        <f t="shared" ref="I208" si="178">IF(I207="",0,ROUND(I207/I206,2))</f>
        <v>0</v>
      </c>
      <c r="J208" s="75">
        <f t="shared" ref="J208" si="179">IF(J207="",0,ROUND(J207/J206,2))</f>
        <v>0</v>
      </c>
      <c r="K208" s="75">
        <f t="shared" ref="K208" si="180">IF(K207="",0,ROUND(K207/K206,2))</f>
        <v>0</v>
      </c>
      <c r="L208" s="75">
        <f t="shared" ref="L208" si="181">IF(L207="",0,ROUND(L207/L206,2))</f>
        <v>0</v>
      </c>
      <c r="M208" s="75">
        <f t="shared" ref="M208" si="182">IF(M207="",0,ROUND(M207/M206,2))</f>
        <v>0</v>
      </c>
      <c r="N208" s="75">
        <f t="shared" ref="N208" si="183">IF(N207="",0,ROUND(N207/N206,2))</f>
        <v>0</v>
      </c>
      <c r="O208" s="75" t="s">
        <v>76</v>
      </c>
      <c r="P208" s="37"/>
      <c r="Q208" s="37"/>
      <c r="R208" s="85" t="s">
        <v>170</v>
      </c>
    </row>
    <row r="209" spans="1:39" s="35" customFormat="1">
      <c r="A209" s="36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37"/>
      <c r="P209" s="37"/>
      <c r="Q209" s="37"/>
      <c r="R209" s="86"/>
    </row>
    <row r="210" spans="1:39" s="34" customFormat="1" ht="18" customHeight="1">
      <c r="A210" s="174" t="s">
        <v>80</v>
      </c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/>
      <c r="Q210"/>
      <c r="R210" s="78"/>
    </row>
    <row r="211" spans="1:39" s="35" customFormat="1" ht="18" customHeight="1">
      <c r="A211" s="77" t="s">
        <v>81</v>
      </c>
      <c r="B211" s="76" t="s">
        <v>59</v>
      </c>
      <c r="C211" s="73" t="s">
        <v>60</v>
      </c>
      <c r="D211" s="73" t="s">
        <v>61</v>
      </c>
      <c r="E211" s="73" t="s">
        <v>62</v>
      </c>
      <c r="F211" s="73" t="s">
        <v>63</v>
      </c>
      <c r="G211" s="73" t="s">
        <v>64</v>
      </c>
      <c r="H211" s="73" t="s">
        <v>65</v>
      </c>
      <c r="I211" s="73" t="s">
        <v>66</v>
      </c>
      <c r="J211" s="73" t="s">
        <v>67</v>
      </c>
      <c r="K211" s="73" t="s">
        <v>68</v>
      </c>
      <c r="L211" s="73" t="s">
        <v>69</v>
      </c>
      <c r="M211" s="73" t="s">
        <v>70</v>
      </c>
      <c r="N211" s="73" t="s">
        <v>71</v>
      </c>
      <c r="O211" s="108"/>
      <c r="P211" s="38"/>
      <c r="Q211" s="38"/>
      <c r="R211" s="85" t="s">
        <v>171</v>
      </c>
    </row>
    <row r="212" spans="1:39" s="34" customFormat="1" ht="18" customHeight="1">
      <c r="A212" s="146"/>
      <c r="B212" s="171">
        <f>B202</f>
        <v>2024</v>
      </c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9"/>
      <c r="P212" s="39"/>
      <c r="Q212" s="39"/>
      <c r="R212" s="83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</row>
    <row r="213" spans="1:39" s="34" customFormat="1" ht="18" customHeight="1">
      <c r="A213" s="146"/>
      <c r="B213" s="172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9"/>
      <c r="P213" s="39"/>
      <c r="Q213" s="39"/>
      <c r="R213" s="85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</row>
    <row r="214" spans="1:39" s="34" customFormat="1" ht="18" customHeight="1">
      <c r="A214" s="146"/>
      <c r="B214" s="173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9"/>
      <c r="P214" s="39"/>
      <c r="Q214" s="39"/>
      <c r="R214" s="85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</row>
    <row r="215" spans="1:39" s="34" customFormat="1" ht="18" customHeight="1">
      <c r="A215" s="184" t="s">
        <v>83</v>
      </c>
      <c r="B215" s="184"/>
      <c r="C215" s="75">
        <f t="shared" ref="C215:N215" si="184">SUM(C212:C214,C204)</f>
        <v>0</v>
      </c>
      <c r="D215" s="75">
        <f t="shared" si="184"/>
        <v>0</v>
      </c>
      <c r="E215" s="75">
        <f t="shared" si="184"/>
        <v>0</v>
      </c>
      <c r="F215" s="75">
        <f t="shared" si="184"/>
        <v>0</v>
      </c>
      <c r="G215" s="75">
        <f t="shared" si="184"/>
        <v>0</v>
      </c>
      <c r="H215" s="75">
        <f t="shared" si="184"/>
        <v>0</v>
      </c>
      <c r="I215" s="75">
        <f t="shared" si="184"/>
        <v>0</v>
      </c>
      <c r="J215" s="75">
        <f t="shared" si="184"/>
        <v>0</v>
      </c>
      <c r="K215" s="75">
        <f t="shared" si="184"/>
        <v>0</v>
      </c>
      <c r="L215" s="75">
        <f t="shared" si="184"/>
        <v>0</v>
      </c>
      <c r="M215" s="75">
        <f t="shared" si="184"/>
        <v>0</v>
      </c>
      <c r="N215" s="75">
        <f t="shared" si="184"/>
        <v>0</v>
      </c>
      <c r="O215" s="109"/>
      <c r="R215" s="83" t="s">
        <v>172</v>
      </c>
    </row>
    <row r="216" spans="1:39" s="35" customFormat="1" ht="18" customHeight="1">
      <c r="A216" s="77" t="s">
        <v>81</v>
      </c>
      <c r="B216" s="76" t="s">
        <v>59</v>
      </c>
      <c r="C216" s="73" t="s">
        <v>60</v>
      </c>
      <c r="D216" s="73" t="s">
        <v>61</v>
      </c>
      <c r="E216" s="73" t="s">
        <v>62</v>
      </c>
      <c r="F216" s="73" t="s">
        <v>63</v>
      </c>
      <c r="G216" s="73" t="s">
        <v>64</v>
      </c>
      <c r="H216" s="73" t="s">
        <v>65</v>
      </c>
      <c r="I216" s="73" t="s">
        <v>66</v>
      </c>
      <c r="J216" s="73" t="s">
        <v>67</v>
      </c>
      <c r="K216" s="73" t="s">
        <v>68</v>
      </c>
      <c r="L216" s="73" t="s">
        <v>69</v>
      </c>
      <c r="M216" s="73" t="s">
        <v>70</v>
      </c>
      <c r="N216" s="73" t="s">
        <v>71</v>
      </c>
      <c r="O216" s="110"/>
      <c r="P216" s="38"/>
      <c r="Q216" s="38"/>
      <c r="R216" s="85" t="s">
        <v>173</v>
      </c>
    </row>
    <row r="217" spans="1:39" s="34" customFormat="1" ht="18" customHeight="1">
      <c r="A217" s="146"/>
      <c r="B217" s="171">
        <f>B206</f>
        <v>2025</v>
      </c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9"/>
      <c r="P217" s="39"/>
      <c r="Q217" s="39"/>
      <c r="R217" s="85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</row>
    <row r="218" spans="1:39" s="34" customFormat="1" ht="18" customHeight="1">
      <c r="A218" s="146"/>
      <c r="B218" s="172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9"/>
      <c r="P218" s="39"/>
      <c r="Q218" s="39"/>
      <c r="R218" s="85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</row>
    <row r="219" spans="1:39" s="34" customFormat="1" ht="18" customHeight="1">
      <c r="A219" s="146"/>
      <c r="B219" s="173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9"/>
      <c r="P219" s="39"/>
      <c r="Q219" s="39"/>
      <c r="R219" s="85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</row>
    <row r="220" spans="1:39" s="34" customFormat="1" ht="18" customHeight="1">
      <c r="A220" s="184" t="s">
        <v>83</v>
      </c>
      <c r="B220" s="184"/>
      <c r="C220" s="75">
        <f t="shared" ref="C220:N220" si="185">SUM(C217:C219,C208)</f>
        <v>0</v>
      </c>
      <c r="D220" s="75">
        <f t="shared" si="185"/>
        <v>0</v>
      </c>
      <c r="E220" s="75">
        <f t="shared" si="185"/>
        <v>0</v>
      </c>
      <c r="F220" s="75">
        <f t="shared" si="185"/>
        <v>0</v>
      </c>
      <c r="G220" s="75">
        <f t="shared" si="185"/>
        <v>0</v>
      </c>
      <c r="H220" s="75">
        <f t="shared" si="185"/>
        <v>0</v>
      </c>
      <c r="I220" s="75">
        <f t="shared" si="185"/>
        <v>0</v>
      </c>
      <c r="J220" s="75">
        <f t="shared" si="185"/>
        <v>0</v>
      </c>
      <c r="K220" s="75">
        <f t="shared" si="185"/>
        <v>0</v>
      </c>
      <c r="L220" s="75">
        <f t="shared" si="185"/>
        <v>0</v>
      </c>
      <c r="M220" s="75">
        <f t="shared" si="185"/>
        <v>0</v>
      </c>
      <c r="N220" s="75">
        <f t="shared" si="185"/>
        <v>0</v>
      </c>
      <c r="O220" s="111"/>
      <c r="R220" s="83" t="s">
        <v>174</v>
      </c>
    </row>
    <row r="221" spans="1:39" s="34" customFormat="1">
      <c r="R221" s="83"/>
    </row>
    <row r="222" spans="1:39" s="34" customFormat="1">
      <c r="R222" s="83"/>
    </row>
  </sheetData>
  <sheetProtection insertRows="0" selectLockedCells="1"/>
  <mergeCells count="140">
    <mergeCell ref="A220:B220"/>
    <mergeCell ref="B217:B219"/>
    <mergeCell ref="A215:B215"/>
    <mergeCell ref="B212:B214"/>
    <mergeCell ref="A191:B191"/>
    <mergeCell ref="B193:B195"/>
    <mergeCell ref="A196:B196"/>
    <mergeCell ref="A200:O200"/>
    <mergeCell ref="A199:B199"/>
    <mergeCell ref="B206:B207"/>
    <mergeCell ref="A205:B205"/>
    <mergeCell ref="A204:B204"/>
    <mergeCell ref="B202:B203"/>
    <mergeCell ref="A201:B201"/>
    <mergeCell ref="A210:O210"/>
    <mergeCell ref="A208:B208"/>
    <mergeCell ref="C199:K199"/>
    <mergeCell ref="A160:B160"/>
    <mergeCell ref="A162:O162"/>
    <mergeCell ref="A153:B153"/>
    <mergeCell ref="B154:B155"/>
    <mergeCell ref="A156:B156"/>
    <mergeCell ref="A157:B157"/>
    <mergeCell ref="B158:B159"/>
    <mergeCell ref="M199:O199"/>
    <mergeCell ref="A175:B175"/>
    <mergeCell ref="A176:O176"/>
    <mergeCell ref="A177:B177"/>
    <mergeCell ref="B164:B166"/>
    <mergeCell ref="A167:B167"/>
    <mergeCell ref="B169:B171"/>
    <mergeCell ref="A172:B172"/>
    <mergeCell ref="C175:K175"/>
    <mergeCell ref="M175:O175"/>
    <mergeCell ref="A186:O186"/>
    <mergeCell ref="B188:B190"/>
    <mergeCell ref="B178:B179"/>
    <mergeCell ref="A180:B180"/>
    <mergeCell ref="A181:B181"/>
    <mergeCell ref="B182:B183"/>
    <mergeCell ref="A184:B184"/>
    <mergeCell ref="A132:B132"/>
    <mergeCell ref="A133:B133"/>
    <mergeCell ref="B134:B135"/>
    <mergeCell ref="A127:B127"/>
    <mergeCell ref="A128:O128"/>
    <mergeCell ref="C127:K127"/>
    <mergeCell ref="M127:O127"/>
    <mergeCell ref="A151:B151"/>
    <mergeCell ref="A152:O152"/>
    <mergeCell ref="A136:B136"/>
    <mergeCell ref="A138:O138"/>
    <mergeCell ref="B140:B142"/>
    <mergeCell ref="A143:B143"/>
    <mergeCell ref="B145:B147"/>
    <mergeCell ref="A148:B148"/>
    <mergeCell ref="C151:K151"/>
    <mergeCell ref="M151:O151"/>
    <mergeCell ref="A114:O114"/>
    <mergeCell ref="B116:B118"/>
    <mergeCell ref="A119:B119"/>
    <mergeCell ref="B121:B123"/>
    <mergeCell ref="A124:B124"/>
    <mergeCell ref="B110:B111"/>
    <mergeCell ref="A112:B112"/>
    <mergeCell ref="A129:B129"/>
    <mergeCell ref="B130:B131"/>
    <mergeCell ref="A104:O104"/>
    <mergeCell ref="A105:B105"/>
    <mergeCell ref="B106:B107"/>
    <mergeCell ref="A108:B108"/>
    <mergeCell ref="A109:B109"/>
    <mergeCell ref="A100:B100"/>
    <mergeCell ref="A103:B103"/>
    <mergeCell ref="C103:K103"/>
    <mergeCell ref="M103:O103"/>
    <mergeCell ref="B92:B94"/>
    <mergeCell ref="A95:B95"/>
    <mergeCell ref="B97:B99"/>
    <mergeCell ref="A80:O80"/>
    <mergeCell ref="A81:B81"/>
    <mergeCell ref="B82:B83"/>
    <mergeCell ref="A84:B84"/>
    <mergeCell ref="A85:B85"/>
    <mergeCell ref="B86:B87"/>
    <mergeCell ref="A88:B88"/>
    <mergeCell ref="A76:B76"/>
    <mergeCell ref="A79:B79"/>
    <mergeCell ref="A66:O66"/>
    <mergeCell ref="B68:B70"/>
    <mergeCell ref="A71:B71"/>
    <mergeCell ref="B73:B75"/>
    <mergeCell ref="C79:K79"/>
    <mergeCell ref="M79:O79"/>
    <mergeCell ref="A90:O90"/>
    <mergeCell ref="A61:B61"/>
    <mergeCell ref="B62:B63"/>
    <mergeCell ref="A64:B64"/>
    <mergeCell ref="A56:O56"/>
    <mergeCell ref="A57:B57"/>
    <mergeCell ref="B58:B59"/>
    <mergeCell ref="A60:B60"/>
    <mergeCell ref="A52:B52"/>
    <mergeCell ref="A55:B55"/>
    <mergeCell ref="C55:K55"/>
    <mergeCell ref="M55:O55"/>
    <mergeCell ref="B10:B11"/>
    <mergeCell ref="A9:B9"/>
    <mergeCell ref="B20:B22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B34:B35"/>
    <mergeCell ref="B49:B51"/>
    <mergeCell ref="B14:B15"/>
    <mergeCell ref="A18:O18"/>
    <mergeCell ref="A36:B36"/>
    <mergeCell ref="A37:B37"/>
    <mergeCell ref="B38:B39"/>
    <mergeCell ref="A40:B40"/>
    <mergeCell ref="A31:B31"/>
    <mergeCell ref="A32:O32"/>
    <mergeCell ref="A33:B33"/>
    <mergeCell ref="C31:K31"/>
    <mergeCell ref="M31:O31"/>
    <mergeCell ref="A23:B23"/>
    <mergeCell ref="A28:B28"/>
    <mergeCell ref="B25:B27"/>
    <mergeCell ref="A42:O42"/>
    <mergeCell ref="B44:B46"/>
    <mergeCell ref="A47:B47"/>
  </mergeCells>
  <conditionalFormatting sqref="C23:N23 C28:N28 C47:N47 C52:N52 C71:N71 C76:N76 C95:N95 C100:N100 C119:N119 C124:N124 C143:N143 C148:N148 C167:N167 C172:N172 C191:N191 C196:N196 C215:N215 C220:N220">
    <cfRule type="cellIs" dxfId="0" priority="1" operator="greaterThan">
      <formula>1</formula>
    </cfRule>
  </conditionalFormatting>
  <dataValidations disablePrompts="1"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C4:C5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23"/>
  <sheetViews>
    <sheetView workbookViewId="0">
      <selection activeCell="C2" sqref="C2"/>
    </sheetView>
  </sheetViews>
  <sheetFormatPr baseColWidth="10" defaultColWidth="11.44140625" defaultRowHeight="13.8"/>
  <cols>
    <col min="1" max="16384" width="11.44140625" style="48"/>
  </cols>
  <sheetData>
    <row r="1" spans="1:3">
      <c r="A1" s="49" t="s">
        <v>59</v>
      </c>
      <c r="C1" s="48">
        <v>2024</v>
      </c>
    </row>
    <row r="2" spans="1:3">
      <c r="A2" s="48" t="s">
        <v>175</v>
      </c>
    </row>
    <row r="3" spans="1:3">
      <c r="A3" s="48" t="s">
        <v>176</v>
      </c>
    </row>
    <row r="4" spans="1:3">
      <c r="A4" s="48" t="s">
        <v>177</v>
      </c>
    </row>
    <row r="5" spans="1:3">
      <c r="A5" s="48" t="s">
        <v>178</v>
      </c>
    </row>
    <row r="6" spans="1:3">
      <c r="A6" s="48" t="s">
        <v>179</v>
      </c>
    </row>
    <row r="7" spans="1:3">
      <c r="A7" s="48" t="s">
        <v>180</v>
      </c>
    </row>
    <row r="8" spans="1:3">
      <c r="A8" s="48" t="s">
        <v>181</v>
      </c>
    </row>
    <row r="9" spans="1:3">
      <c r="A9" s="48" t="s">
        <v>182</v>
      </c>
    </row>
    <row r="10" spans="1:3">
      <c r="A10" s="48" t="s">
        <v>183</v>
      </c>
    </row>
    <row r="11" spans="1:3">
      <c r="A11" s="48" t="s">
        <v>184</v>
      </c>
    </row>
    <row r="12" spans="1:3">
      <c r="A12" s="48" t="s">
        <v>185</v>
      </c>
    </row>
    <row r="13" spans="1:3">
      <c r="A13" s="48" t="s">
        <v>186</v>
      </c>
    </row>
    <row r="15" spans="1:3">
      <c r="A15" s="49" t="s">
        <v>187</v>
      </c>
    </row>
    <row r="16" spans="1:3">
      <c r="A16" s="48" t="s">
        <v>188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  <row r="21" spans="1:1">
      <c r="A21" s="49" t="s">
        <v>189</v>
      </c>
    </row>
    <row r="22" spans="1:1">
      <c r="A22" s="48" t="str">
        <f>IF(ISBLANK('Relación de facturas (Fase 1)'!C4),IF(ISBLANK('Relación de Facturas (Fase 2)'!C4),"",'Relación de Facturas (Fase 2)'!C4),'Relación de facturas (Fase 1)'!C4)</f>
        <v/>
      </c>
    </row>
    <row r="23" spans="1:1">
      <c r="A23" s="48" t="str">
        <f>IF(ISBLANK('Relación de facturas (Fase 1)'!C5),IF(ISBLANK('Relación de Facturas (Fase 2)'!C5),"",'Relación de Facturas (Fase 2)'!C5),'Relación de facturas (Fase 1)'!C5)</f>
        <v/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PROYECTOS DE I+D</PROGRAMA>
    <VIGENTE xmlns="5e0400d1-f49c-498f-8eab-a66b55fd35a0">false</VIGEN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43be19b71ffdd056c30c8e400d1a0b4d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3d84937308943f805928cdfc3af7fdb5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EAAB11F-9CE2-48F0-A4FD-8D8AE1DDCD88}">
  <ds:schemaRefs>
    <ds:schemaRef ds:uri="http://schemas.microsoft.com/office/2006/metadata/properties"/>
    <ds:schemaRef ds:uri="5e0400d1-f49c-498f-8eab-a66b55fd35a0"/>
  </ds:schemaRefs>
</ds:datastoreItem>
</file>

<file path=customXml/itemProps3.xml><?xml version="1.0" encoding="utf-8"?>
<ds:datastoreItem xmlns:ds="http://schemas.openxmlformats.org/officeDocument/2006/customXml" ds:itemID="{1F2031AA-6F3E-41A6-BB61-7A1D2CD217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Relación de facturas (Fase 1)</vt:lpstr>
      <vt:lpstr>Relación de Facturas (Fase 2)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 (Fase 1)'!Área_de_impresión</vt:lpstr>
      <vt:lpstr>'Relación de Facturas (Fase 2)'!Área_de_impresión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subject/>
  <dc:creator>David Díaz Jiménez - IDEPA</dc:creator>
  <cp:keywords/>
  <dc:description/>
  <cp:lastModifiedBy>Mónica Torres Fernández</cp:lastModifiedBy>
  <cp:revision/>
  <dcterms:created xsi:type="dcterms:W3CDTF">2014-08-01T07:28:02Z</dcterms:created>
  <dcterms:modified xsi:type="dcterms:W3CDTF">2026-01-26T09:24:13Z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