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24915" windowHeight="12075"/>
  </bookViews>
  <sheets>
    <sheet name="InnovacionAbierta_2018" sheetId="1" r:id="rId1"/>
  </sheets>
  <definedNames>
    <definedName name="_xlnm.Print_Area" localSheetId="0">InnovacionAbierta_2018!$A$1:$L$4</definedName>
    <definedName name="_xlnm.Print_Titles" localSheetId="0">InnovacionAbierta_2018!#REF!</definedName>
  </definedNames>
  <calcPr calcId="125725"/>
</workbook>
</file>

<file path=xl/calcChain.xml><?xml version="1.0" encoding="utf-8"?>
<calcChain xmlns="http://schemas.openxmlformats.org/spreadsheetml/2006/main">
  <c r="I6" i="1"/>
  <c r="I7"/>
  <c r="I9"/>
  <c r="I11"/>
  <c r="I8"/>
  <c r="I10"/>
  <c r="I12"/>
  <c r="I5"/>
  <c r="G13"/>
  <c r="H13"/>
  <c r="F13"/>
  <c r="I13" l="1"/>
</calcChain>
</file>

<file path=xl/sharedStrings.xml><?xml version="1.0" encoding="utf-8"?>
<sst xmlns="http://schemas.openxmlformats.org/spreadsheetml/2006/main" count="100" uniqueCount="59">
  <si>
    <t>Entidad</t>
  </si>
  <si>
    <t>NIF</t>
  </si>
  <si>
    <t>Finalidad</t>
  </si>
  <si>
    <t>Número Expediente</t>
  </si>
  <si>
    <t>%</t>
  </si>
  <si>
    <t>Gasto Subvenc. (€)</t>
  </si>
  <si>
    <t>Subvenciones dirigidas a la ejecución de Proyectos de Innovación Abierta en el Principado de Asturias (Programa RIS3-Empresa)</t>
  </si>
  <si>
    <t>Subvención Concedida (€)</t>
  </si>
  <si>
    <t>SI</t>
  </si>
  <si>
    <t>B74430034</t>
  </si>
  <si>
    <t>ENERGY INTELLIGENCE SYSTEMS SL</t>
  </si>
  <si>
    <t>Totales:</t>
  </si>
  <si>
    <t>IDE/2018/000832</t>
  </si>
  <si>
    <t>B33987256</t>
  </si>
  <si>
    <t>ESTUDIO OBJETIVO CREATIVO SL</t>
  </si>
  <si>
    <t>Desarrollo de una plataforma multicanal para la gestión de sugerencias y planes de mejora
(RENY PICOT Ideas)</t>
  </si>
  <si>
    <t>NO</t>
  </si>
  <si>
    <t>IDE/2018/000734</t>
  </si>
  <si>
    <t>A33006404</t>
  </si>
  <si>
    <t>INDUSTRIAS LACTEAS ASTURIANAS SA</t>
  </si>
  <si>
    <t>Desarrollo de una plataforma multicanal para la gestión de sugerencias y planes de mejora (RENY PICOT Ideas)</t>
  </si>
  <si>
    <t>IDE/2018/000827</t>
  </si>
  <si>
    <t>A03161270</t>
  </si>
  <si>
    <t>CORPORACION ALIMENTARIA PEÑASANTA SA</t>
  </si>
  <si>
    <t>MILKDATA para lograr el dossier digital de producción</t>
  </si>
  <si>
    <t>IDE/2018/000834</t>
  </si>
  <si>
    <t>B52547866</t>
  </si>
  <si>
    <t>TACTICA TIC SL</t>
  </si>
  <si>
    <t>IDE/2018/000792</t>
  </si>
  <si>
    <t>B52513231</t>
  </si>
  <si>
    <t>WEARABLE TECHNOLOGIES SL</t>
  </si>
  <si>
    <t>Sistema versátil de digitalización de eventos para la Industria 4.0</t>
  </si>
  <si>
    <t>IDE/2018/000833</t>
  </si>
  <si>
    <t>B33941311</t>
  </si>
  <si>
    <t>DUPONT ASTURIAS SL</t>
  </si>
  <si>
    <t>IDE/2018/000715</t>
  </si>
  <si>
    <t>B33978537</t>
  </si>
  <si>
    <t>IDESA ENERGY SL</t>
  </si>
  <si>
    <t>WELDINGMATE: Solución software capaz de efectuar el seguimiento de las actividades de soldadura que se llevan a cabo sobre los equipos</t>
  </si>
  <si>
    <t>IDE/2018/000831</t>
  </si>
  <si>
    <t>Solicitudes aprobadas Convocatoria 2018</t>
  </si>
  <si>
    <t>Gasto Presentado (€)</t>
  </si>
  <si>
    <t>Investión Privada (€)</t>
  </si>
  <si>
    <t>Municipio Inversiones</t>
  </si>
  <si>
    <t>F. Inicio Ejecución</t>
  </si>
  <si>
    <t>F. Fin Ejecución</t>
  </si>
  <si>
    <t>Plazo Acreditación</t>
  </si>
  <si>
    <t>Coopera CI</t>
  </si>
  <si>
    <t>Nuevo Producto</t>
  </si>
  <si>
    <t>Total solicitudes aprobadas: 8</t>
  </si>
  <si>
    <t>Total proyectos probados:  4</t>
  </si>
  <si>
    <t>GIJÓN</t>
  </si>
  <si>
    <t>NAVIA</t>
  </si>
  <si>
    <t>CARREÑO</t>
  </si>
  <si>
    <t>SIERO</t>
  </si>
  <si>
    <t>08/10/2018</t>
  </si>
  <si>
    <t>09/10/2018</t>
  </si>
  <si>
    <t>08/10/2019</t>
  </si>
  <si>
    <t>08/01/2020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</si>
</sst>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3"/>
      <name val="Verdana"/>
      <family val="2"/>
    </font>
    <font>
      <sz val="9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i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thin">
        <color theme="3" tint="0.39994506668294322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 vertical="top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7"/>
  <sheetViews>
    <sheetView showGridLines="0" showRowColHeaders="0" tabSelected="1" workbookViewId="0">
      <selection activeCell="A3" sqref="A3"/>
    </sheetView>
  </sheetViews>
  <sheetFormatPr baseColWidth="10" defaultRowHeight="15"/>
  <cols>
    <col min="1" max="1" width="16.5703125" style="3" customWidth="1"/>
    <col min="2" max="2" width="10.28515625" style="3" bestFit="1" customWidth="1"/>
    <col min="3" max="3" width="41.42578125" style="3" bestFit="1" customWidth="1"/>
    <col min="4" max="4" width="43.28515625" style="6" customWidth="1"/>
    <col min="5" max="5" width="12.42578125" style="4" bestFit="1" customWidth="1"/>
    <col min="6" max="6" width="15.85546875" style="4" bestFit="1" customWidth="1"/>
    <col min="7" max="7" width="13.7109375" style="4" customWidth="1"/>
    <col min="8" max="8" width="14.85546875" style="12" bestFit="1" customWidth="1"/>
    <col min="9" max="9" width="12.42578125" style="12" bestFit="1" customWidth="1"/>
    <col min="10" max="10" width="6.140625" style="2" bestFit="1" customWidth="1"/>
    <col min="11" max="12" width="11.5703125" style="2" bestFit="1" customWidth="1"/>
    <col min="13" max="13" width="13" style="2" bestFit="1" customWidth="1"/>
    <col min="14" max="14" width="9.140625" style="2" bestFit="1" customWidth="1"/>
    <col min="15" max="15" width="9.7109375" style="2" bestFit="1" customWidth="1"/>
  </cols>
  <sheetData>
    <row r="1" spans="1:15">
      <c r="A1" s="1" t="s">
        <v>6</v>
      </c>
      <c r="B1" s="1"/>
      <c r="C1" s="1"/>
      <c r="D1" s="5"/>
      <c r="E1" s="1"/>
      <c r="F1" s="11"/>
      <c r="G1" s="11"/>
    </row>
    <row r="2" spans="1:15">
      <c r="A2" s="1" t="s">
        <v>40</v>
      </c>
      <c r="B2" s="1"/>
    </row>
    <row r="4" spans="1:15" ht="22.5">
      <c r="A4" s="7" t="s">
        <v>3</v>
      </c>
      <c r="B4" s="7" t="s">
        <v>1</v>
      </c>
      <c r="C4" s="7" t="s">
        <v>0</v>
      </c>
      <c r="D4" s="7" t="s">
        <v>2</v>
      </c>
      <c r="E4" s="9" t="s">
        <v>43</v>
      </c>
      <c r="F4" s="8" t="s">
        <v>41</v>
      </c>
      <c r="G4" s="8" t="s">
        <v>5</v>
      </c>
      <c r="H4" s="8" t="s">
        <v>7</v>
      </c>
      <c r="I4" s="8" t="s">
        <v>42</v>
      </c>
      <c r="J4" s="9" t="s">
        <v>4</v>
      </c>
      <c r="K4" s="9" t="s">
        <v>44</v>
      </c>
      <c r="L4" s="9" t="s">
        <v>45</v>
      </c>
      <c r="M4" s="9" t="s">
        <v>46</v>
      </c>
      <c r="N4" s="9" t="s">
        <v>47</v>
      </c>
      <c r="O4" s="9" t="s">
        <v>48</v>
      </c>
    </row>
    <row r="5" spans="1:15" ht="45">
      <c r="A5" s="14" t="s">
        <v>35</v>
      </c>
      <c r="B5" s="14" t="s">
        <v>36</v>
      </c>
      <c r="C5" s="14" t="s">
        <v>37</v>
      </c>
      <c r="D5" s="15" t="s">
        <v>38</v>
      </c>
      <c r="E5" s="16" t="s">
        <v>51</v>
      </c>
      <c r="F5" s="17">
        <v>18050.8</v>
      </c>
      <c r="G5" s="17">
        <v>18050.8</v>
      </c>
      <c r="H5" s="17">
        <v>6317.78</v>
      </c>
      <c r="I5" s="17">
        <f>(G5-H5)</f>
        <v>11733.02</v>
      </c>
      <c r="J5" s="18">
        <v>35</v>
      </c>
      <c r="K5" s="16" t="s">
        <v>55</v>
      </c>
      <c r="L5" s="16" t="s">
        <v>57</v>
      </c>
      <c r="M5" s="16" t="s">
        <v>58</v>
      </c>
      <c r="N5" s="16" t="s">
        <v>16</v>
      </c>
      <c r="O5" s="16" t="s">
        <v>16</v>
      </c>
    </row>
    <row r="6" spans="1:15" ht="45">
      <c r="A6" s="14" t="s">
        <v>39</v>
      </c>
      <c r="B6" s="14" t="s">
        <v>9</v>
      </c>
      <c r="C6" s="14" t="s">
        <v>10</v>
      </c>
      <c r="D6" s="15" t="s">
        <v>38</v>
      </c>
      <c r="E6" s="16" t="s">
        <v>51</v>
      </c>
      <c r="F6" s="17">
        <v>41933.96</v>
      </c>
      <c r="G6" s="17">
        <v>41933.96</v>
      </c>
      <c r="H6" s="17">
        <v>23063.68</v>
      </c>
      <c r="I6" s="17">
        <f t="shared" ref="I6:I13" si="0">(G6-H6)</f>
        <v>18870.28</v>
      </c>
      <c r="J6" s="18">
        <v>55</v>
      </c>
      <c r="K6" s="16" t="s">
        <v>55</v>
      </c>
      <c r="L6" s="16" t="s">
        <v>57</v>
      </c>
      <c r="M6" s="16" t="s">
        <v>58</v>
      </c>
      <c r="N6" s="16" t="s">
        <v>16</v>
      </c>
      <c r="O6" s="16" t="s">
        <v>16</v>
      </c>
    </row>
    <row r="7" spans="1:15" ht="33.75">
      <c r="A7" s="14" t="s">
        <v>17</v>
      </c>
      <c r="B7" s="14" t="s">
        <v>18</v>
      </c>
      <c r="C7" s="14" t="s">
        <v>19</v>
      </c>
      <c r="D7" s="15" t="s">
        <v>20</v>
      </c>
      <c r="E7" s="16" t="s">
        <v>52</v>
      </c>
      <c r="F7" s="17">
        <v>35507.5</v>
      </c>
      <c r="G7" s="17">
        <v>32055.5</v>
      </c>
      <c r="H7" s="17">
        <v>11219.43</v>
      </c>
      <c r="I7" s="17">
        <f t="shared" si="0"/>
        <v>20836.07</v>
      </c>
      <c r="J7" s="18">
        <v>35</v>
      </c>
      <c r="K7" s="16" t="s">
        <v>56</v>
      </c>
      <c r="L7" s="16" t="s">
        <v>57</v>
      </c>
      <c r="M7" s="16" t="s">
        <v>58</v>
      </c>
      <c r="N7" s="16" t="s">
        <v>16</v>
      </c>
      <c r="O7" s="16" t="s">
        <v>16</v>
      </c>
    </row>
    <row r="8" spans="1:15" ht="33.75">
      <c r="A8" s="14" t="s">
        <v>12</v>
      </c>
      <c r="B8" s="14" t="s">
        <v>13</v>
      </c>
      <c r="C8" s="14" t="s">
        <v>14</v>
      </c>
      <c r="D8" s="15" t="s">
        <v>15</v>
      </c>
      <c r="E8" s="16" t="s">
        <v>52</v>
      </c>
      <c r="F8" s="17">
        <v>15003.48</v>
      </c>
      <c r="G8" s="17">
        <v>14994.92</v>
      </c>
      <c r="H8" s="17">
        <v>8247.2099999999991</v>
      </c>
      <c r="I8" s="17">
        <f>(G8-H8)</f>
        <v>6747.7100000000009</v>
      </c>
      <c r="J8" s="18">
        <v>55</v>
      </c>
      <c r="K8" s="16" t="s">
        <v>56</v>
      </c>
      <c r="L8" s="16" t="s">
        <v>57</v>
      </c>
      <c r="M8" s="16" t="s">
        <v>58</v>
      </c>
      <c r="N8" s="16" t="s">
        <v>16</v>
      </c>
      <c r="O8" s="16" t="s">
        <v>16</v>
      </c>
    </row>
    <row r="9" spans="1:15" ht="22.5">
      <c r="A9" s="14" t="s">
        <v>28</v>
      </c>
      <c r="B9" s="14" t="s">
        <v>29</v>
      </c>
      <c r="C9" s="14" t="s">
        <v>30</v>
      </c>
      <c r="D9" s="15" t="s">
        <v>31</v>
      </c>
      <c r="E9" s="16" t="s">
        <v>53</v>
      </c>
      <c r="F9" s="17">
        <v>18526.66</v>
      </c>
      <c r="G9" s="17">
        <v>12887.47</v>
      </c>
      <c r="H9" s="17">
        <v>7088.11</v>
      </c>
      <c r="I9" s="17">
        <f t="shared" si="0"/>
        <v>5799.36</v>
      </c>
      <c r="J9" s="18">
        <v>55</v>
      </c>
      <c r="K9" s="16" t="s">
        <v>56</v>
      </c>
      <c r="L9" s="16" t="s">
        <v>57</v>
      </c>
      <c r="M9" s="16" t="s">
        <v>58</v>
      </c>
      <c r="N9" s="16" t="s">
        <v>16</v>
      </c>
      <c r="O9" s="16" t="s">
        <v>8</v>
      </c>
    </row>
    <row r="10" spans="1:15" ht="22.5">
      <c r="A10" s="14" t="s">
        <v>32</v>
      </c>
      <c r="B10" s="14" t="s">
        <v>33</v>
      </c>
      <c r="C10" s="14" t="s">
        <v>34</v>
      </c>
      <c r="D10" s="15" t="s">
        <v>31</v>
      </c>
      <c r="E10" s="16" t="s">
        <v>53</v>
      </c>
      <c r="F10" s="17">
        <v>8200.7999999999993</v>
      </c>
      <c r="G10" s="17">
        <v>5523.2</v>
      </c>
      <c r="H10" s="17">
        <v>1933.12</v>
      </c>
      <c r="I10" s="17">
        <f>(G10-H10)</f>
        <v>3590.08</v>
      </c>
      <c r="J10" s="18">
        <v>35</v>
      </c>
      <c r="K10" s="16" t="s">
        <v>56</v>
      </c>
      <c r="L10" s="16" t="s">
        <v>57</v>
      </c>
      <c r="M10" s="16" t="s">
        <v>58</v>
      </c>
      <c r="N10" s="16" t="s">
        <v>16</v>
      </c>
      <c r="O10" s="16" t="s">
        <v>8</v>
      </c>
    </row>
    <row r="11" spans="1:15" ht="22.5">
      <c r="A11" s="14" t="s">
        <v>21</v>
      </c>
      <c r="B11" s="14" t="s">
        <v>22</v>
      </c>
      <c r="C11" s="14" t="s">
        <v>23</v>
      </c>
      <c r="D11" s="15" t="s">
        <v>24</v>
      </c>
      <c r="E11" s="16" t="s">
        <v>54</v>
      </c>
      <c r="F11" s="17">
        <v>30250.560000000001</v>
      </c>
      <c r="G11" s="17">
        <v>25335.22</v>
      </c>
      <c r="H11" s="17">
        <v>8867.33</v>
      </c>
      <c r="I11" s="17">
        <f t="shared" si="0"/>
        <v>16467.89</v>
      </c>
      <c r="J11" s="18">
        <v>35</v>
      </c>
      <c r="K11" s="16" t="s">
        <v>55</v>
      </c>
      <c r="L11" s="16" t="s">
        <v>57</v>
      </c>
      <c r="M11" s="16" t="s">
        <v>58</v>
      </c>
      <c r="N11" s="16" t="s">
        <v>16</v>
      </c>
      <c r="O11" s="16" t="s">
        <v>8</v>
      </c>
    </row>
    <row r="12" spans="1:15" ht="22.5">
      <c r="A12" s="14" t="s">
        <v>25</v>
      </c>
      <c r="B12" s="14" t="s">
        <v>26</v>
      </c>
      <c r="C12" s="14" t="s">
        <v>27</v>
      </c>
      <c r="D12" s="15" t="s">
        <v>24</v>
      </c>
      <c r="E12" s="16" t="s">
        <v>54</v>
      </c>
      <c r="F12" s="17">
        <v>29999.89</v>
      </c>
      <c r="G12" s="17">
        <v>29999.89</v>
      </c>
      <c r="H12" s="17">
        <v>16499.939999999999</v>
      </c>
      <c r="I12" s="17">
        <f t="shared" si="0"/>
        <v>13499.95</v>
      </c>
      <c r="J12" s="18">
        <v>55</v>
      </c>
      <c r="K12" s="16" t="s">
        <v>55</v>
      </c>
      <c r="L12" s="16" t="s">
        <v>57</v>
      </c>
      <c r="M12" s="16" t="s">
        <v>58</v>
      </c>
      <c r="N12" s="16" t="s">
        <v>16</v>
      </c>
      <c r="O12" s="16" t="s">
        <v>8</v>
      </c>
    </row>
    <row r="13" spans="1:15">
      <c r="A13" s="19"/>
      <c r="B13" s="19"/>
      <c r="C13" s="20" t="s">
        <v>49</v>
      </c>
      <c r="D13" s="21"/>
      <c r="E13" s="20" t="s">
        <v>11</v>
      </c>
      <c r="F13" s="22">
        <f>SUM(F5:F12)</f>
        <v>197473.64999999997</v>
      </c>
      <c r="G13" s="22">
        <f>SUM(G5:G12)</f>
        <v>180780.96000000002</v>
      </c>
      <c r="H13" s="22">
        <f>SUM(H5:H12)</f>
        <v>83236.600000000006</v>
      </c>
      <c r="I13" s="22">
        <f t="shared" si="0"/>
        <v>97544.360000000015</v>
      </c>
      <c r="J13" s="23"/>
      <c r="K13" s="23"/>
      <c r="L13" s="23"/>
      <c r="M13" s="23"/>
      <c r="N13" s="23"/>
      <c r="O13" s="23"/>
    </row>
    <row r="14" spans="1:15">
      <c r="C14" s="10" t="s">
        <v>50</v>
      </c>
    </row>
    <row r="16" spans="1:15">
      <c r="C16" s="13"/>
    </row>
    <row r="17" spans="3:3">
      <c r="C17" s="13"/>
    </row>
  </sheetData>
  <sortState ref="A5:P12">
    <sortCondition ref="A5:A12"/>
  </sortState>
  <pageMargins left="0.36" right="0.17" top="0.73" bottom="0.5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InnovacionAbierta_2018</vt:lpstr>
      <vt:lpstr>InnovacionAbierta_2018!Área_de_impresión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2017-08-29T14:01:06Z</dcterms:created>
  <dcterms:modified xsi:type="dcterms:W3CDTF">2019-06-03T10:24:52Z</dcterms:modified>
</cp:coreProperties>
</file>