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CHE\"/>
    </mc:Choice>
  </mc:AlternateContent>
  <xr:revisionPtr revIDLastSave="0" documentId="13_ncr:1_{59FDCB61-B137-44B0-87DE-69AD3C305FC1}" xr6:coauthVersionLast="46" xr6:coauthVersionMax="46" xr10:uidLastSave="{00000000-0000-0000-0000-000000000000}"/>
  <bookViews>
    <workbookView xWindow="-120" yWindow="-120" windowWidth="25440" windowHeight="15390" tabRatio="500" xr2:uid="{00000000-000D-0000-FFFF-FFFF00000000}"/>
  </bookViews>
  <sheets>
    <sheet name="Cheques_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0" i="1" l="1"/>
  <c r="D211" i="1"/>
  <c r="I71" i="1" l="1"/>
  <c r="I72" i="1"/>
  <c r="I73" i="1"/>
  <c r="I74" i="1"/>
  <c r="I75" i="1"/>
  <c r="I76" i="1"/>
  <c r="I70" i="1"/>
  <c r="I203" i="1"/>
  <c r="I194" i="1"/>
  <c r="I195" i="1"/>
  <c r="I196" i="1"/>
  <c r="I197" i="1"/>
  <c r="I193" i="1"/>
  <c r="I168" i="1"/>
  <c r="I169" i="1"/>
  <c r="I170" i="1"/>
  <c r="I171" i="1"/>
  <c r="I172" i="1"/>
  <c r="I173" i="1"/>
  <c r="I174" i="1"/>
  <c r="I176" i="1"/>
  <c r="I175" i="1"/>
  <c r="I177" i="1"/>
  <c r="I178" i="1"/>
  <c r="I179" i="1"/>
  <c r="I180" i="1"/>
  <c r="I181" i="1"/>
  <c r="I182" i="1"/>
  <c r="I184" i="1"/>
  <c r="I183" i="1"/>
  <c r="I185" i="1"/>
  <c r="I186" i="1"/>
  <c r="I167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83" i="1"/>
  <c r="I57" i="1"/>
  <c r="I58" i="1"/>
  <c r="I59" i="1"/>
  <c r="I60" i="1"/>
  <c r="I61" i="1"/>
  <c r="I62" i="1"/>
  <c r="I63" i="1"/>
  <c r="I5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7" i="1"/>
  <c r="D207" i="1" l="1"/>
  <c r="G187" i="1"/>
  <c r="I187" i="1" s="1"/>
  <c r="G49" i="1"/>
  <c r="H49" i="1"/>
  <c r="F49" i="1"/>
  <c r="G63" i="1"/>
  <c r="H63" i="1"/>
  <c r="F63" i="1"/>
  <c r="G76" i="1"/>
  <c r="H76" i="1"/>
  <c r="F76" i="1"/>
  <c r="G160" i="1"/>
  <c r="H160" i="1"/>
  <c r="F160" i="1"/>
  <c r="H187" i="1"/>
  <c r="H207" i="1" s="1"/>
  <c r="F187" i="1"/>
  <c r="G197" i="1"/>
  <c r="H197" i="1"/>
  <c r="F197" i="1"/>
  <c r="G204" i="1"/>
  <c r="H204" i="1"/>
  <c r="I204" i="1"/>
  <c r="F204" i="1"/>
  <c r="F207" i="1" l="1"/>
  <c r="G207" i="1"/>
  <c r="I207" i="1" s="1"/>
</calcChain>
</file>

<file path=xl/sharedStrings.xml><?xml version="1.0" encoding="utf-8"?>
<sst xmlns="http://schemas.openxmlformats.org/spreadsheetml/2006/main" count="1551" uniqueCount="727">
  <si>
    <t>NIF</t>
  </si>
  <si>
    <t>IDE/2020/000019</t>
  </si>
  <si>
    <t>A33044199</t>
  </si>
  <si>
    <t>EMBUTIDOS MAYBE SA</t>
  </si>
  <si>
    <t>VEGAL. Desarrollo de un alternativa al chorizo, mediante la elaboración de un producto vegano libre de alérgenos alimentarios</t>
  </si>
  <si>
    <t>SIERO</t>
  </si>
  <si>
    <t>30/03/2020</t>
  </si>
  <si>
    <t>28/10/2021</t>
  </si>
  <si>
    <t>28/12/2021</t>
  </si>
  <si>
    <t>SI</t>
  </si>
  <si>
    <t>IDE/2020/000022</t>
  </si>
  <si>
    <t>B33574161</t>
  </si>
  <si>
    <t>APERKEY SL</t>
  </si>
  <si>
    <t>Consultoría para la implantación de ERP basado en Odoo</t>
  </si>
  <si>
    <t>OVIEDO</t>
  </si>
  <si>
    <t>07/04/2020</t>
  </si>
  <si>
    <t>NO</t>
  </si>
  <si>
    <t>IDE/2020/000023</t>
  </si>
  <si>
    <t>B74410549</t>
  </si>
  <si>
    <t>OPTIMIZACION DE PROCESOS. CONSULTORIA PARA LA IMPLEMENTACION DE MICROSOFT  OFFICE 365</t>
  </si>
  <si>
    <t>LLANERA</t>
  </si>
  <si>
    <t>IDE/2020/000028</t>
  </si>
  <si>
    <t>B52574225</t>
  </si>
  <si>
    <t>2CHAIN BLOCKCHAIN TECNOLOGIA SL</t>
  </si>
  <si>
    <t>Consultoría tecnológica para la implantación de software avanzado de gestión CRM</t>
  </si>
  <si>
    <t>16/04/2020</t>
  </si>
  <si>
    <t>IDE/2020/000029</t>
  </si>
  <si>
    <t>B33830100</t>
  </si>
  <si>
    <t>JUNQUERA Y DIZ SL</t>
  </si>
  <si>
    <t>PLATAFORMA GESTION PRODUCTO SANITARIO A MEDIDA LUCVAN FOOTLAB</t>
  </si>
  <si>
    <t>GIJÓN</t>
  </si>
  <si>
    <t>IDE/2020/000035</t>
  </si>
  <si>
    <t>A33625294</t>
  </si>
  <si>
    <t>FUNDICIONES VERIÑA SA</t>
  </si>
  <si>
    <t>REVISION DE ESTATUTOS SOCIALES Y ELABORACIÓN DE PROTOCOLO SOCIETARIO</t>
  </si>
  <si>
    <t>21/04/2020</t>
  </si>
  <si>
    <t>IDE/2020/000036</t>
  </si>
  <si>
    <t>B33462276</t>
  </si>
  <si>
    <t>PARRONDO OBRAS Y SERVICIOS, SL</t>
  </si>
  <si>
    <t>Consultoría para la implantación de ERP basado en Odoo para la gestión total de la empresa</t>
  </si>
  <si>
    <t>VALDÉS</t>
  </si>
  <si>
    <t>IDE/2020/000037</t>
  </si>
  <si>
    <t>B33490426</t>
  </si>
  <si>
    <t>ASAC COMUNICACIONES SL</t>
  </si>
  <si>
    <t>CONSULTORIA PARA LA CERTIFICACIÓN DE LA FAMILIA ISO 27001, AMPLIACIÓN DE NORMATIVA COMPLEMENTARIA CON LA IMPLANTACIÓN DE LA ISO 27017  Y LA ISO 27018 (Servicios TI).</t>
  </si>
  <si>
    <t>IDE/2020/000038</t>
  </si>
  <si>
    <t>B74199084</t>
  </si>
  <si>
    <t>D-TRES CALEAO SL</t>
  </si>
  <si>
    <t>Implantación solución de comercio electrónico m-commerce</t>
  </si>
  <si>
    <t>CASO</t>
  </si>
  <si>
    <t>IDE/2020/000039</t>
  </si>
  <si>
    <t>B74003195</t>
  </si>
  <si>
    <t>INTERPLAGA SL</t>
  </si>
  <si>
    <t>Consultoría para la implantación del ERP Odoo y el Gestor Documental Alfresco para la gestión total de la empresa</t>
  </si>
  <si>
    <t>IDE/2020/000040</t>
  </si>
  <si>
    <t>B52576808</t>
  </si>
  <si>
    <t>AUTECNIA SL</t>
  </si>
  <si>
    <t>IMPLANTACION DE PLATAFORMA DIGITALIZADA DE INGENIERIA EPLAN, PARA OPTIMIZAR EL DESARROLLO DE SOLUCIONES TECNOLOGIAS INDUSTRIALES DENTRO DEL AMBITO DE LOS SISTEMAS DE CONTROL AUTOMATIZADOS, ROBOTIZACION Y DIGITALIZACION DE MAQUINAS Y GRUAS DE PRODUCCION. AUTOMATIZACION Y GENERACION AUTOMATICA DE INGENIERIA ESPECIALIZADA PARA NUEVOS PROYECTOS IIOT ?Industrial Internet of things?</t>
  </si>
  <si>
    <t>22/04/2020</t>
  </si>
  <si>
    <t>IDE/2020/000041</t>
  </si>
  <si>
    <t>B33593179</t>
  </si>
  <si>
    <t>FORESTAL MALLEZA SL</t>
  </si>
  <si>
    <t>23/04/2020</t>
  </si>
  <si>
    <t>IDE/2020/000043</t>
  </si>
  <si>
    <t>B52567195</t>
  </si>
  <si>
    <t>CARNICAS DEL ORIENTE DE ASTURIAS SL</t>
  </si>
  <si>
    <t>Desarrollo Sistema de Envasado en Cárnicas del Oriente (Proyecto MAPCAR)</t>
  </si>
  <si>
    <t>IDE/2020/000044</t>
  </si>
  <si>
    <t>Consultoría para la integración de la facturación plataforma Cloud4b con Dynamics 365 Business Central.</t>
  </si>
  <si>
    <t>24/04/2020</t>
  </si>
  <si>
    <t>IDE/2020/000046</t>
  </si>
  <si>
    <t>B33837378</t>
  </si>
  <si>
    <t>CETAREA DE TAZONES, S.L</t>
  </si>
  <si>
    <t>PLASTICAR- Envasado en atmosfera protectora (MAP) el marisco aumentando su vida útil y mejorando los nichos de negocio</t>
  </si>
  <si>
    <t>IDE/2020/000048</t>
  </si>
  <si>
    <t>A33075201</t>
  </si>
  <si>
    <t>TALLERES VICENTE MERINO SA</t>
  </si>
  <si>
    <t>Asesoramiento tecnológico para el soldeo de aceros inoxidables para aplicaciones criogénicas</t>
  </si>
  <si>
    <t>28/04/2020</t>
  </si>
  <si>
    <t>IDE/2020/000049</t>
  </si>
  <si>
    <t>B52536729</t>
  </si>
  <si>
    <t>BE ENERGY PART SL</t>
  </si>
  <si>
    <t>DISEÑO DE IMAGEN DE MARCA SOTYSOLAR PARA LA EMPRESA Be Energy Part S.L.</t>
  </si>
  <si>
    <t>IDE/2020/000050</t>
  </si>
  <si>
    <t>B33561903</t>
  </si>
  <si>
    <t>INGENIUM INGENIERIA Y DOMOTICA SL</t>
  </si>
  <si>
    <t>Consultoría para la implantación del ERP basado en Odoo para el control total de la empresa</t>
  </si>
  <si>
    <t>29/04/2020</t>
  </si>
  <si>
    <t>IDE/2020/000051</t>
  </si>
  <si>
    <t>B33848789</t>
  </si>
  <si>
    <t>ESPIRAL MICROSISTEMAS SL</t>
  </si>
  <si>
    <t>Cloud Active Management para plataformas cloud en ITILv4</t>
  </si>
  <si>
    <t>30/04/2020</t>
  </si>
  <si>
    <t>IDE/2020/000053</t>
  </si>
  <si>
    <t>10890039E</t>
  </si>
  <si>
    <t>DAVID DE LA VEGA MORALES</t>
  </si>
  <si>
    <t>Diseño del sistema de dirección de un patinete eléctrico plegable</t>
  </si>
  <si>
    <t>CARREÑO</t>
  </si>
  <si>
    <t>IDE/2020/000054</t>
  </si>
  <si>
    <t>09423493W</t>
  </si>
  <si>
    <t>FERNANDO MILLA FERNANDEZ MILLA FERNANDEZ</t>
  </si>
  <si>
    <t>Consultoría para la digitalización del proceso de captación de clientes</t>
  </si>
  <si>
    <t>IDE/2020/000055</t>
  </si>
  <si>
    <t>B52553419</t>
  </si>
  <si>
    <t>PROSAFETY SOFTWARE SL</t>
  </si>
  <si>
    <t>Desarrollo de plataforma móvil avanzada de seguridad laboral para la industria 4,0 (SMARTSAFET)</t>
  </si>
  <si>
    <t>IDE/2020/000056</t>
  </si>
  <si>
    <t>B33994096</t>
  </si>
  <si>
    <t>IT AND PEOPLE SL</t>
  </si>
  <si>
    <t>Sistema de gestión de la seguridad de la información para certificación en ISO 27001</t>
  </si>
  <si>
    <t>04/05/2020</t>
  </si>
  <si>
    <t>IDE/2020/000057</t>
  </si>
  <si>
    <t>B33986464</t>
  </si>
  <si>
    <t>CEPILLOS SACEMA SL</t>
  </si>
  <si>
    <t>Configurador digital de cepillos industriales</t>
  </si>
  <si>
    <t>05/05/2020</t>
  </si>
  <si>
    <t>IDE/2020/000058</t>
  </si>
  <si>
    <t>B33820721</t>
  </si>
  <si>
    <t>INTERNET SOLUCIONES MULTIMEDIA SL</t>
  </si>
  <si>
    <t>Plataforma de contenidos multimedia basada en tecnología Raspberry-Pi y Cloud Computing aplicada a Digital Signage</t>
  </si>
  <si>
    <t>06/05/2020</t>
  </si>
  <si>
    <t>IDE/2020/000060</t>
  </si>
  <si>
    <t>10901664D</t>
  </si>
  <si>
    <t>JOSE MORO MELON</t>
  </si>
  <si>
    <t>Consultoría tecnológica para la digitalización del proyecto SOCIP</t>
  </si>
  <si>
    <t>07/05/2020</t>
  </si>
  <si>
    <t>IDE/2020/000061</t>
  </si>
  <si>
    <t>B74465030</t>
  </si>
  <si>
    <t>DISTRIBUTIOAPP SL</t>
  </si>
  <si>
    <t>Consultoría tecnológica para el producto VacaPop.</t>
  </si>
  <si>
    <t>IDE/2020/000062</t>
  </si>
  <si>
    <t>B33618752</t>
  </si>
  <si>
    <t>SIDRA PEÑON SL</t>
  </si>
  <si>
    <t>Desarrollo de App para la gestión de transacciones en tienda e integrada con web para la gestión de los pedidos, módulo de geolocalización y pedidos en tiempo real</t>
  </si>
  <si>
    <t>08/05/2020</t>
  </si>
  <si>
    <t>IDE/2020/000064</t>
  </si>
  <si>
    <t>B33115957</t>
  </si>
  <si>
    <t>ASTURCOPIA SL</t>
  </si>
  <si>
    <t>Modernización Portal web de Asturcopia a través de la digitalización</t>
  </si>
  <si>
    <t>AVILÉS</t>
  </si>
  <si>
    <t>11/05/2020</t>
  </si>
  <si>
    <t>IDE/2020/000065</t>
  </si>
  <si>
    <t>B74140591</t>
  </si>
  <si>
    <t>LEGUMBRES LA TIERRINA VAQUEIRA SLU</t>
  </si>
  <si>
    <t>ACTIFAB: EVALUACIÓN DE ENVASES ACTIVOS SOSTENIBLES PARA MANTENER LA CALIDAD EN FABA FRESCA ASTURIANA</t>
  </si>
  <si>
    <t>IDE/2020/000066</t>
  </si>
  <si>
    <t>B33897513</t>
  </si>
  <si>
    <t>ETERIA MARKETING Y COMUNICACION SL</t>
  </si>
  <si>
    <t>Adaptación ERP Eteria a nuevo modelo organizativo.</t>
  </si>
  <si>
    <t>12/05/2020</t>
  </si>
  <si>
    <t>IDE/2020/000067</t>
  </si>
  <si>
    <t>B52559952</t>
  </si>
  <si>
    <t>SINGULARBRAIN CONSULTING SL</t>
  </si>
  <si>
    <t>Consultoría tecnológica para mejorar procesos de negocio de SingularPrice</t>
  </si>
  <si>
    <t>IDE/2020/000069</t>
  </si>
  <si>
    <t>B33532722</t>
  </si>
  <si>
    <t>NEA F3 MASTER SL</t>
  </si>
  <si>
    <t>Software de gestión empresarial para NEA F3 MASTER SL que permita la unificación de los distintas áreas de negocio de la empresa.</t>
  </si>
  <si>
    <t>13/05/2020</t>
  </si>
  <si>
    <t>IDE/2020/000070</t>
  </si>
  <si>
    <t>Consultoría para el rediseño de marca  de fernandomilla.es</t>
  </si>
  <si>
    <t>IDE/2020/000075</t>
  </si>
  <si>
    <t>B52552544</t>
  </si>
  <si>
    <t>SEMILLAS DEL CANTABRICO SL</t>
  </si>
  <si>
    <t>AQUAREO: Desarrollo y validación del reo en acuicultura determinación de su vida útil en función del packaging y etiquetado.</t>
  </si>
  <si>
    <t>30/06/2020</t>
  </si>
  <si>
    <t>IDE/2020/000076</t>
  </si>
  <si>
    <t>B52562428</t>
  </si>
  <si>
    <t>I4LIFE INNOVACION Y DESARROLLOS</t>
  </si>
  <si>
    <t>Rediseño e implementación de BigData a los dispositivos pauto® fabricados por i4life</t>
  </si>
  <si>
    <t>18/05/2020</t>
  </si>
  <si>
    <t>IDE/2020/000079</t>
  </si>
  <si>
    <t>B33536673</t>
  </si>
  <si>
    <t>ROZONA SERVICIO DE PREVENCION SL</t>
  </si>
  <si>
    <t>Asesoramiento y desarrollo  de mejoras de Seguridad informatica</t>
  </si>
  <si>
    <t>20/05/2020</t>
  </si>
  <si>
    <t>IDE/2020/000081</t>
  </si>
  <si>
    <t>B33778499</t>
  </si>
  <si>
    <t>TERMOSALUD SL</t>
  </si>
  <si>
    <t>Consultoría para la implantación del Gestor Documental Alfresco para la gestión total de la empresa</t>
  </si>
  <si>
    <t>21/05/2020</t>
  </si>
  <si>
    <t>IDE/2020/000082</t>
  </si>
  <si>
    <t>B33865239</t>
  </si>
  <si>
    <t>ESTAMPACIONES Y DECOLETAJES RODISA SL</t>
  </si>
  <si>
    <t>Asesoramiento tecnológico para la fabricación de piezas y conjuntos soldados con aceros alta de alta resistencia</t>
  </si>
  <si>
    <t>IDE/2020/000083</t>
  </si>
  <si>
    <t>B33878786</t>
  </si>
  <si>
    <t>MEZO INGENIERIA SL</t>
  </si>
  <si>
    <t>DESARROLLO COMPLETO DE IMAGEN CORPORATIVA - MEZO INGENIERÍA</t>
  </si>
  <si>
    <t>IDE/2020/000084</t>
  </si>
  <si>
    <t>B74120031</t>
  </si>
  <si>
    <t>BIESCA AGROFORESTAL Y MEDIOAMBIENTE SL</t>
  </si>
  <si>
    <t>Plataforma Biesca Forest Control</t>
  </si>
  <si>
    <t>22/05/2020</t>
  </si>
  <si>
    <t>IDE/2020/000085</t>
  </si>
  <si>
    <t>B52538022</t>
  </si>
  <si>
    <t>DAPA SOLUCIONES TECNOLOGICAS SL</t>
  </si>
  <si>
    <t>OPTIMIZACION DE PROCESOS DE FABRICACIÓN DE PIEZAS MEDIANTE SOFTWARE DE CORTE Y GRABADO POR MEDIO DE LÁSER</t>
  </si>
  <si>
    <t>25/05/2020</t>
  </si>
  <si>
    <t>IDE/2020/000088</t>
  </si>
  <si>
    <t>B52579638</t>
  </si>
  <si>
    <t>SOSTNAEL TEJIDOS Y CONFECCIONES SL</t>
  </si>
  <si>
    <t>CONSULTORÍA Y ASESORAMIENTO TÉCNICO PARA EL DISEÑO Y DESARROLLO TIENDA E-COMMERCE PARA NAEL SWIMWEAR</t>
  </si>
  <si>
    <t>28/05/2020</t>
  </si>
  <si>
    <t>IDE/2020/000089</t>
  </si>
  <si>
    <t>B52542446</t>
  </si>
  <si>
    <t>TRIDITIVE SL</t>
  </si>
  <si>
    <t>Branding Triditive Factory of Future</t>
  </si>
  <si>
    <t>IDE/2020/000091</t>
  </si>
  <si>
    <t>B33609314</t>
  </si>
  <si>
    <t>TAEMAR SL</t>
  </si>
  <si>
    <t>SERVICIOS DE IMPLANTACION ENTORNO CLOUD, CONFIGURACION DE RED.</t>
  </si>
  <si>
    <t>29/05/2020</t>
  </si>
  <si>
    <t>IDE/2020/000092</t>
  </si>
  <si>
    <t>B33509613</t>
  </si>
  <si>
    <t>MARISCOS OVIÑANA SL</t>
  </si>
  <si>
    <t>PLASTICAR- Desarrollo y validación de la nueva línea de carne de marisco sometida a tratamiento térmico para aumentar la vida útil del producto final.</t>
  </si>
  <si>
    <t>CUDILLERO</t>
  </si>
  <si>
    <t>IDE/2020/000093</t>
  </si>
  <si>
    <t>B74371188</t>
  </si>
  <si>
    <t>LMA ASTURIAS CONSULTING SL</t>
  </si>
  <si>
    <t>ALLIN5 - Desarrollo y validación de un complemento nutricional funcional y evaluación de estrategias tecnológicas para el incremento de su vida útil</t>
  </si>
  <si>
    <t>CASTRILLÓN</t>
  </si>
  <si>
    <t>IDE/2020/000094</t>
  </si>
  <si>
    <t>B74169400</t>
  </si>
  <si>
    <t>ITEMAT MECANIZACION SL</t>
  </si>
  <si>
    <t>DIGITALIZACIÓN DEL SISTEMA DE GESTIÓN DE ITEMAT MECANIZACIÓN, S.L.</t>
  </si>
  <si>
    <t>IDE/2020/000095</t>
  </si>
  <si>
    <t>B33663279</t>
  </si>
  <si>
    <t>ITURCEMI SL</t>
  </si>
  <si>
    <t>Servicio de Consultoría TI para la Migración de Servicios al Cloud</t>
  </si>
  <si>
    <t>01/06/2020</t>
  </si>
  <si>
    <t>IDE/2020/000098</t>
  </si>
  <si>
    <t>B33996638</t>
  </si>
  <si>
    <t>CURVASTUR SL</t>
  </si>
  <si>
    <t>Asesoramiento tecnológico en soldadura para aplicaciones a alta temperatura</t>
  </si>
  <si>
    <t>04/06/2020</t>
  </si>
  <si>
    <t>IDE/2020/000099</t>
  </si>
  <si>
    <t>A33094772</t>
  </si>
  <si>
    <t>INDUSTRIAS Y MECANIZACIONES MICRO SA</t>
  </si>
  <si>
    <t>IMPLANTACIÓN DE MEJORAS PARA LA INDUSTRIA 4.0 SOBRE EL ERP AHORA</t>
  </si>
  <si>
    <t>LANGREO</t>
  </si>
  <si>
    <t>05/06/2020</t>
  </si>
  <si>
    <t>IDE/2020/000100</t>
  </si>
  <si>
    <t>53545841R</t>
  </si>
  <si>
    <t>LILIANA SANCHEZ NAVARRO</t>
  </si>
  <si>
    <t>CREACION DE IMAGEN CORPORATIVA</t>
  </si>
  <si>
    <t>IDE/2020/000102</t>
  </si>
  <si>
    <t>B74249392</t>
  </si>
  <si>
    <t>MICRUX FLUIDIC SL</t>
  </si>
  <si>
    <t>Asesoramiento tecnológico para la mejora del proceso productivo de chips microfluídicos de electroforesis integrando sensores electroquímicos.</t>
  </si>
  <si>
    <t>08/06/2020</t>
  </si>
  <si>
    <t>IDE/2020/000103</t>
  </si>
  <si>
    <t>B74201526</t>
  </si>
  <si>
    <t>CEPA SOLUCIONES SL</t>
  </si>
  <si>
    <t>ERP interno para la optimización del proceso de documentación formativa reglada y gestión de recursos</t>
  </si>
  <si>
    <t>09/06/2020</t>
  </si>
  <si>
    <t>IDE/2020/000107</t>
  </si>
  <si>
    <t>B33043860</t>
  </si>
  <si>
    <t>GOMEZ OVIEDO SL</t>
  </si>
  <si>
    <t>ELABORACION PROTOCOLO DE SUCESION DE EMPRESAS DE CARACTER FAMILIAR</t>
  </si>
  <si>
    <t>10/06/2020</t>
  </si>
  <si>
    <t>IDE/2020/000110</t>
  </si>
  <si>
    <t>B52529484</t>
  </si>
  <si>
    <t>VISIONARY TOOL SL</t>
  </si>
  <si>
    <t>TERAPIA VISUAL ADAPTADA A PACIENTES CON DIVERSIDAD FUNCIONAL</t>
  </si>
  <si>
    <t>IDE/2020/000114</t>
  </si>
  <si>
    <t>B74269002</t>
  </si>
  <si>
    <t>TALLERES TRANSGLASS SL</t>
  </si>
  <si>
    <t>Consultoría para la implantacion de ERP basado en Odoo para la gestión total de la empresa</t>
  </si>
  <si>
    <t>11/06/2020</t>
  </si>
  <si>
    <t>IDE/2020/000119</t>
  </si>
  <si>
    <t>79072529R</t>
  </si>
  <si>
    <t>JULIO CESAR SOLIS GERARDINO</t>
  </si>
  <si>
    <t>Diseño de imagen corporativa o imagen de marca</t>
  </si>
  <si>
    <t>12/06/2020</t>
  </si>
  <si>
    <t>IDE/2020/000129</t>
  </si>
  <si>
    <t>A33030214</t>
  </si>
  <si>
    <t>EMPRESA COSMEN SA (ENCOSA)</t>
  </si>
  <si>
    <t>Consultoría para la implantación del Gestor Documental Alfresco para la gestión total de la empresa.</t>
  </si>
  <si>
    <t>16/06/2020</t>
  </si>
  <si>
    <t>IDE/2020/000131</t>
  </si>
  <si>
    <t>B74430786</t>
  </si>
  <si>
    <t>BETTER DESING SL</t>
  </si>
  <si>
    <t>DISEÑO DE UN CUBRECONTENEDOR DE RESIDUOS ORGÁNICOS</t>
  </si>
  <si>
    <t>SARIEGO</t>
  </si>
  <si>
    <t>IDE/2020/000132</t>
  </si>
  <si>
    <t>B33889700</t>
  </si>
  <si>
    <t>ENCAJA EMBALAJES DE MADERA SL</t>
  </si>
  <si>
    <t>ERP avanzado de gestión para Encaja Embalajes de Madera SL</t>
  </si>
  <si>
    <t>18/06/2020</t>
  </si>
  <si>
    <t>IDE/2020/000133</t>
  </si>
  <si>
    <t>B33860453</t>
  </si>
  <si>
    <t>INGOMPA SL</t>
  </si>
  <si>
    <t>PROTOCOLO FAMILIAR GRUPO MURART (regulación de las relaciones entre la familia y las diferentes empresas participadas por INGOMPA, SL)</t>
  </si>
  <si>
    <t>22/06/2020</t>
  </si>
  <si>
    <t>IDE/2020/000134</t>
  </si>
  <si>
    <t>B74043530</t>
  </si>
  <si>
    <t>ADIGARE SL</t>
  </si>
  <si>
    <t>SAN MARTÍN DEL REY AURELIO</t>
  </si>
  <si>
    <t>IDE/2020/000135</t>
  </si>
  <si>
    <t>B74255902</t>
  </si>
  <si>
    <t>NANOKER RESEARCH SL</t>
  </si>
  <si>
    <t>Análisis y optimización mediante FEM del proceso de extrusión inversa</t>
  </si>
  <si>
    <t>23/06/2020</t>
  </si>
  <si>
    <t>IDE/2020/000136</t>
  </si>
  <si>
    <t>B74388901</t>
  </si>
  <si>
    <t>Consultoría para la implantación de un Gestor Documental Alfresco para la gestión total de la empresa</t>
  </si>
  <si>
    <t>IDE/2020/000138</t>
  </si>
  <si>
    <t>B33618596</t>
  </si>
  <si>
    <t>GONZALEZ BARRIO SL</t>
  </si>
  <si>
    <t>COMBOPLA: Elaboración de dos platos preparados de base pescado en conserva</t>
  </si>
  <si>
    <t>IDE/2020/000139</t>
  </si>
  <si>
    <t>A33608563</t>
  </si>
  <si>
    <t>TALLERES ALEGRIA SA</t>
  </si>
  <si>
    <t>Asesoramiento tecnológico en materia de cálculo por elementos finitos en entorno de Ansys para el diseño y optimización de estructuras de acero al carbono</t>
  </si>
  <si>
    <t>IDE/2020/000141</t>
  </si>
  <si>
    <t>ASESORAMIENTO TECNOLÓGICO EN FABRICACIÓN DE EQUIPOS Y CARACTERIZACIÓN DE MATERIALES METÁLICOS</t>
  </si>
  <si>
    <t>24/06/2020</t>
  </si>
  <si>
    <t>IDE/2020/000145</t>
  </si>
  <si>
    <t>A33223413</t>
  </si>
  <si>
    <t>NOGUERA SA</t>
  </si>
  <si>
    <t>Mejora de proceso de soldadura de aceros S355J2 con espesores 30-35mm</t>
  </si>
  <si>
    <t>25/06/2020</t>
  </si>
  <si>
    <t>IDE/2020/000146</t>
  </si>
  <si>
    <t>Consultoría estratégica de Comercialización y Marketing de Salud - Termosalud 2020</t>
  </si>
  <si>
    <t>26/06/2020</t>
  </si>
  <si>
    <t>IDE/2020/000149</t>
  </si>
  <si>
    <t>B52536125</t>
  </si>
  <si>
    <t>DATA&amp;amp;POWER SERVICIOS TECNOLOGICOS SL</t>
  </si>
  <si>
    <t>Instalación Software de gestión (visión artificial, Baseges Win 32 y sistema de movilidad)</t>
  </si>
  <si>
    <t>IDE/2020/000150</t>
  </si>
  <si>
    <t>B33878265</t>
  </si>
  <si>
    <t>PICTURES Y THIGNS SL</t>
  </si>
  <si>
    <t>PLATAFORMA ESCAPE ROOM PARA EL OCIO Y EL CONOCIMIENTO</t>
  </si>
  <si>
    <t>IDE/2020/000151</t>
  </si>
  <si>
    <t>A33927757</t>
  </si>
  <si>
    <t>GALVAZINC SA</t>
  </si>
  <si>
    <t>Estudio de la mejora de procesos de recubrimientos para sustratos metálicos</t>
  </si>
  <si>
    <t>IDE/2020/000153</t>
  </si>
  <si>
    <t>B33225095</t>
  </si>
  <si>
    <t>ALSERTRANS SL</t>
  </si>
  <si>
    <t>Proyecto Implantación AHORA ERP para ALSERTRANS SL</t>
  </si>
  <si>
    <t>IDE/2020/000154</t>
  </si>
  <si>
    <t>F33574609</t>
  </si>
  <si>
    <t>SAT LOS CASERINOS</t>
  </si>
  <si>
    <t>"CASCREM"  NUEVA LINEA CREMA DE QUESOS LOS CASERINOS</t>
  </si>
  <si>
    <t>VILLAVICIOSA</t>
  </si>
  <si>
    <t>IDE/2020/000158</t>
  </si>
  <si>
    <t>B52523214</t>
  </si>
  <si>
    <t>ROA 14 SL</t>
  </si>
  <si>
    <t>REDISEÑO DE UN DISPOSITIVO PARA LA ADAPTACIÓN POSTURAL DE LOS DISCAPACITADOS EN ?SU? SILLA DE RUEDAS DURANTE LOS TRATAMIENTOS EN CLÍNICAS DENTALES.</t>
  </si>
  <si>
    <t>01/07/2020</t>
  </si>
  <si>
    <t>IDE/2020/000162</t>
  </si>
  <si>
    <t>B74470642</t>
  </si>
  <si>
    <t>TEIICHI CAPITAL TECH SL</t>
  </si>
  <si>
    <t>Contenedorización de la plataforma AKIRA para su ejecución en la nube</t>
  </si>
  <si>
    <t>02/07/2020</t>
  </si>
  <si>
    <t>IDE/2020/000164</t>
  </si>
  <si>
    <t>B95965935</t>
  </si>
  <si>
    <t>ADVANCED DEEP LEARNING ROBUST BASIC TRANSACTIONAL SERVICES SL</t>
  </si>
  <si>
    <t>Contenedorización de la plataforma FIONA para su ejecución en la nube</t>
  </si>
  <si>
    <t>03/07/2020</t>
  </si>
  <si>
    <t>IDE/2020/000165</t>
  </si>
  <si>
    <t>A33602905</t>
  </si>
  <si>
    <t>OBREROL SA</t>
  </si>
  <si>
    <t>SOLUCION DE CUADROS DE MANDO POWER BI</t>
  </si>
  <si>
    <t>IDE/2020/000166</t>
  </si>
  <si>
    <t>A33019951</t>
  </si>
  <si>
    <t>MANUEL BUSTO AMANDI SA</t>
  </si>
  <si>
    <t>APPRE:Desarrollo de un zumo de manzana que conserve las propiedad sensoriales y nutricionales del zumo de manzana natural</t>
  </si>
  <si>
    <t>IDE/2020/000167</t>
  </si>
  <si>
    <t>B33980848</t>
  </si>
  <si>
    <t>ENVISTA IMAGEN, SL</t>
  </si>
  <si>
    <t>Gestión integrada y automatizada de operaciones preventa y venta</t>
  </si>
  <si>
    <t>IDE/2020/000168</t>
  </si>
  <si>
    <t>B74161399</t>
  </si>
  <si>
    <t>LLOOL TECHNOLOGY, SL</t>
  </si>
  <si>
    <t>Consultoría para la certificación en seguridad de la información en Llool Technology conforme a la NORMA INTERNACIONAL UNE-ISO/IEC 27001</t>
  </si>
  <si>
    <t>IDE/2020/000169</t>
  </si>
  <si>
    <t>B74182569</t>
  </si>
  <si>
    <t>NORTPALET FABRICA, SL</t>
  </si>
  <si>
    <t>Lanzamiento de la marca NAECO: reinventándose en el sector plástico</t>
  </si>
  <si>
    <t>06/07/2020</t>
  </si>
  <si>
    <t>IDE/2020/000170</t>
  </si>
  <si>
    <t>B74470451</t>
  </si>
  <si>
    <t>XATA DE LEY, SL</t>
  </si>
  <si>
    <t>DESARROLLO DE SISTEMA DE ENVASADO EFICIENTE EN XATA DE LEY</t>
  </si>
  <si>
    <t>IDE/2020/000171</t>
  </si>
  <si>
    <t>B74332511</t>
  </si>
  <si>
    <t>GESTION ELECTROMECANICA INDUSTRIAL SL</t>
  </si>
  <si>
    <t>Nueva Imagen Corporativa GEI (Gestión Electromecánica Industrial)</t>
  </si>
  <si>
    <t>MORCÍN</t>
  </si>
  <si>
    <t>IDE/2020/000172</t>
  </si>
  <si>
    <t>B33920562</t>
  </si>
  <si>
    <t>RODICAR HIDRAULICA SL</t>
  </si>
  <si>
    <t>ESTUDIO DE REESTRUCTURACION EMPRESARIAL DE RODICAR HIDRAULICA, S.L.</t>
  </si>
  <si>
    <t>IDE/2020/000173</t>
  </si>
  <si>
    <t>Análisis y optimización mediante FEM de estructuras para elevación</t>
  </si>
  <si>
    <t>IDE/2020/000174</t>
  </si>
  <si>
    <t>B86844784</t>
  </si>
  <si>
    <t>GLOBAL ATAC SL</t>
  </si>
  <si>
    <t>IDE/2020/000175</t>
  </si>
  <si>
    <t>V74116047</t>
  </si>
  <si>
    <t>SAT CASA BARTUELO</t>
  </si>
  <si>
    <t>DESARROLLO TECNOLÓGICO DE PRODUCTOS CÁRNICOS A BASE DE VACUNO ASTURIANO</t>
  </si>
  <si>
    <t>GOZÓN</t>
  </si>
  <si>
    <t>IDE/2020/000176</t>
  </si>
  <si>
    <t>B52554094</t>
  </si>
  <si>
    <t>BLINCA SERVICIOS CULTURALES Y DE OCIO SL</t>
  </si>
  <si>
    <t>IDE/2020/000177</t>
  </si>
  <si>
    <t>A33009820</t>
  </si>
  <si>
    <t>CAMILO DE BLAS SA</t>
  </si>
  <si>
    <t>ESCABLAS</t>
  </si>
  <si>
    <t>IDE/2020/000178</t>
  </si>
  <si>
    <t>B74368127</t>
  </si>
  <si>
    <t>EMPATIZA CONSULTING SL</t>
  </si>
  <si>
    <t>IMAGEN DE MARCA PARA LANZAMIENTO DE NUEVO PRODUCTO</t>
  </si>
  <si>
    <t>IDE/2020/000179</t>
  </si>
  <si>
    <t>A33996950</t>
  </si>
  <si>
    <t>EFIBAT SERVICIOS TECNICOS</t>
  </si>
  <si>
    <t>Nuevas funcionalidades y optimización de diseño electrónico</t>
  </si>
  <si>
    <t>IDE/2020/000180</t>
  </si>
  <si>
    <t>A33467325</t>
  </si>
  <si>
    <t>DISTRIBUCIONES MUÑON SA</t>
  </si>
  <si>
    <t>Estudio de Restructuración empresarial de Dismusa, Distribuciones Muñón SA</t>
  </si>
  <si>
    <t>IDE/2020/000182</t>
  </si>
  <si>
    <t>B74433137</t>
  </si>
  <si>
    <t>VIRTUAL INTELLIGENCE SL</t>
  </si>
  <si>
    <t>Asesoramiento para la optimización del diseño electrónico de circuitos sensores</t>
  </si>
  <si>
    <t>IDE/2020/000186</t>
  </si>
  <si>
    <t>B74221458</t>
  </si>
  <si>
    <t>SPORT LIFESTYLE SL</t>
  </si>
  <si>
    <t>ASESORAMIENTO Y EXPLORACIÓN DE LAS CAPACIDADES DE LA FABRICACIÓN ADITIVA MEDIANTE TECNOLOGÍAS DE SINTERIZADO LÁSER DE MATERIALES METÁLICOS Y/O PLÁSTICOS APLICADAS A PROTOTIPOS DEL SECTOR CICLISMO.</t>
  </si>
  <si>
    <t>07/07/2020</t>
  </si>
  <si>
    <t>IDE/2020/000187</t>
  </si>
  <si>
    <t>B33398793</t>
  </si>
  <si>
    <t>EMBUTIDOS TARAMUNDI SLU</t>
  </si>
  <si>
    <t>CookVac: Aplicación de la técnica de cocción al vacío para el desarrollo de platos en base carne</t>
  </si>
  <si>
    <t>PRAVIA</t>
  </si>
  <si>
    <t>IDE/2020/000188</t>
  </si>
  <si>
    <t>B33844366</t>
  </si>
  <si>
    <t>JESUS MENDEZ MADERAS SL</t>
  </si>
  <si>
    <t>CARACTERIZACIÓN Y OPTIMIZACIÓN DE PALETS PARA CARGAS ELEVADAS MEDIANTE LA SELECCIÓN DE MADERA CON TECNOLOGÍA NO DESTRUCTIVA BASADA EN SENSORES SÓNICOS</t>
  </si>
  <si>
    <t>IDE/2020/000189</t>
  </si>
  <si>
    <t>B33996844</t>
  </si>
  <si>
    <t>VISUAL IT NETWORKS SL</t>
  </si>
  <si>
    <t>Ciberseguridad integral de VISUALIT: Protección frente a las nuevas debilidades y amenazas de los sistemas de seguridad</t>
  </si>
  <si>
    <t>IDE/2020/000190</t>
  </si>
  <si>
    <t>B74243858</t>
  </si>
  <si>
    <t>ARCIS SOLUCIONES SL</t>
  </si>
  <si>
    <t>Caracterización experimental de puertas peatonales exteriores de madera para edificación de alta eficiencia energética</t>
  </si>
  <si>
    <t>NAVIA</t>
  </si>
  <si>
    <t>IDE/2020/000191</t>
  </si>
  <si>
    <t>B74441734</t>
  </si>
  <si>
    <t>RECUPERACION Y RENOVACION SL</t>
  </si>
  <si>
    <t>Gestión tareas Recuperación y Renovación.</t>
  </si>
  <si>
    <t>MIERES</t>
  </si>
  <si>
    <t>IDE/2020/000192</t>
  </si>
  <si>
    <t>B33530882</t>
  </si>
  <si>
    <t>REMOLQUES AGRONALON SL</t>
  </si>
  <si>
    <t>Diseño, desarrollo e implantación de una plataforma ecommerce para la puesta en marcha de una tienda online virtual que optimice el proceso de negocio de la empresa</t>
  </si>
  <si>
    <t>IDE/2020/000193</t>
  </si>
  <si>
    <t>B33954330</t>
  </si>
  <si>
    <t>NUEVOS AIRES PRODUCCIONES SLL</t>
  </si>
  <si>
    <t>Cloud Casting</t>
  </si>
  <si>
    <t>IDE/2020/000194</t>
  </si>
  <si>
    <t>B52571049</t>
  </si>
  <si>
    <t>CALDERERIA VILLA GIJON SOCIEDAD LIMITADA</t>
  </si>
  <si>
    <t>Consultoría para el desarrollo, implantación y formación de una aplicación en entorno web para la optimización, automatización y digitalización de procesos empresariales</t>
  </si>
  <si>
    <t>IDE/2020/000195</t>
  </si>
  <si>
    <t>B33929118</t>
  </si>
  <si>
    <t>PROCASACEBAL SL</t>
  </si>
  <si>
    <t>Plataforma de gestión de contenidos y centralización de proyectos audiovisuales</t>
  </si>
  <si>
    <t>IDE/2020/000198</t>
  </si>
  <si>
    <t>B74377037</t>
  </si>
  <si>
    <t>ARTIME FREIRE HNOS SL</t>
  </si>
  <si>
    <t>ESTUDIO DE REESTRUCTURACION EMPRESARIAL DE ARTIME FREIRE HNOS S.L.</t>
  </si>
  <si>
    <t>IDE/2020/000199</t>
  </si>
  <si>
    <t>B74300450</t>
  </si>
  <si>
    <t>ELINOR PRECEP SL</t>
  </si>
  <si>
    <t>CONSULTORIA PARA LA DIGITALIZACIÓN DE CURSOS ONLINE</t>
  </si>
  <si>
    <t>IDE/2020/000200</t>
  </si>
  <si>
    <t>F33092370</t>
  </si>
  <si>
    <t>ASTURIANA DE CONTROL LECHERO S COOP AST</t>
  </si>
  <si>
    <t>CONSULTORIA PARA PLATAFORMA WEB E INTERACIÓN DE DATOS</t>
  </si>
  <si>
    <t>IDE/2020/000201</t>
  </si>
  <si>
    <t>B33857376</t>
  </si>
  <si>
    <t>TRABAJOS Y SERVICIOS NORTE SL</t>
  </si>
  <si>
    <t>IDE/2020/000202</t>
  </si>
  <si>
    <t>A74113416</t>
  </si>
  <si>
    <t>CONSTRUCCIONES METALICAS CANDIN, SA</t>
  </si>
  <si>
    <t>IDE/2020/000203</t>
  </si>
  <si>
    <t>MetalAM. Asesoramiento tecnológico para el estudio de parámetros, propiedades mecánicas y microestructurales de nuevos materiales metálicos para AMD Technology®</t>
  </si>
  <si>
    <t>IDE/2020/000204</t>
  </si>
  <si>
    <t>B74389388</t>
  </si>
  <si>
    <t>BIOQUOCHEM SL</t>
  </si>
  <si>
    <t>Digitalización de la empresa. Traslado y tratamiento de datos via APP</t>
  </si>
  <si>
    <t>IDE/2020/000205</t>
  </si>
  <si>
    <t>B33363151</t>
  </si>
  <si>
    <t>CONSTRUCCIONES METALICAS PRIETO SL</t>
  </si>
  <si>
    <t>Diseño de Marca e Imagen visual corporativa de empresa y nuevo producto TERRAZA CUBIERTA AUTOFLOTANTE</t>
  </si>
  <si>
    <t>IDE/2020/000206</t>
  </si>
  <si>
    <t>B33653916</t>
  </si>
  <si>
    <t>ROYFE ELECTRONICA SL</t>
  </si>
  <si>
    <t>IDE/2020/000207</t>
  </si>
  <si>
    <t>B33545468</t>
  </si>
  <si>
    <t>INDUSTRIAS METALICAS DE CANCIENES SL</t>
  </si>
  <si>
    <t>SOLUCION PARA LA GESTION DEL AREA DE PRODUCCION BASADA EN ODOO</t>
  </si>
  <si>
    <t>IDE/2020/000209</t>
  </si>
  <si>
    <t>B52572757</t>
  </si>
  <si>
    <t>ENFASYS INGENIERIA SL</t>
  </si>
  <si>
    <t>Diseño y rediseño de los productos de la empresa ENFASYS Ingeniería mediante la contratación de una empresa de diseño industrial.</t>
  </si>
  <si>
    <t>IDE/2020/000210</t>
  </si>
  <si>
    <t>OPORTUNIDAD DE MEJORA DIGITAL EN CASA BARTUELO (Digitalización de la empresa)</t>
  </si>
  <si>
    <t>IDE/2020/000211</t>
  </si>
  <si>
    <t>Diseño de imagen de marca  y diseño  productos CASA BARTUELO</t>
  </si>
  <si>
    <t>IDE/2020/000212</t>
  </si>
  <si>
    <t>B33053638</t>
  </si>
  <si>
    <t>AGROAVICOLA DEL NALON SL</t>
  </si>
  <si>
    <t>Diseño ERP +  Actualización web corporativa Ecommerce</t>
  </si>
  <si>
    <t>LAVIANA</t>
  </si>
  <si>
    <t>IDE/2020/000214</t>
  </si>
  <si>
    <t>B74031048</t>
  </si>
  <si>
    <t>MADERAS NAVELGAS SL</t>
  </si>
  <si>
    <t>Cálculo de la capacidad de carga y caracterización normativa de palets mediante simulación numérica a partir de la determinación de las propiedades de la madera con sensores sónicos</t>
  </si>
  <si>
    <t>TINEO</t>
  </si>
  <si>
    <t>IDE/2020/000216</t>
  </si>
  <si>
    <t>B33687575</t>
  </si>
  <si>
    <t>DOCK GIJON SL</t>
  </si>
  <si>
    <t>DOCKCloud: Herramienta asistente para la gestión empresarial</t>
  </si>
  <si>
    <t>IDE/2020/000217</t>
  </si>
  <si>
    <t>F33047341</t>
  </si>
  <si>
    <t>SDAD COOP ASTURIANA ALTA SIERRA DE TINEO</t>
  </si>
  <si>
    <t>SUBVENCIONES DIRIGIDAS A EMPRESAS DEL PRINCIPADO DE ASTURIAS EN EL MARCO DEL PROGRAMA CHEQUE DE INNOVACIÓN</t>
  </si>
  <si>
    <t>IDE/2020/000218</t>
  </si>
  <si>
    <t>B33560558</t>
  </si>
  <si>
    <t>CONSERVAS EL VIEJO PESCADOR SL</t>
  </si>
  <si>
    <t>TRANSFORMACION DIGITAL CONSERVAS EL VIEJO PESCADOR</t>
  </si>
  <si>
    <t>TAPIA DE CASARIEGO</t>
  </si>
  <si>
    <t>08/07/2020</t>
  </si>
  <si>
    <t>IDE/2020/000220</t>
  </si>
  <si>
    <t>B33906397</t>
  </si>
  <si>
    <t>NEO INGENIERIA INFORMATICA SL</t>
  </si>
  <si>
    <t>Diseño de la nueva imagen corporativa de Neosystems</t>
  </si>
  <si>
    <t>IDE/2020/000221</t>
  </si>
  <si>
    <t>B74171208</t>
  </si>
  <si>
    <t>INSTRUMENTACION GEOTECNICA Y ESTRUCTURAL SL</t>
  </si>
  <si>
    <t>GESTION INTEGRAL DE UNA OBRA CIVIL CON LA PLATAFORMA CIVILWORKS</t>
  </si>
  <si>
    <t>IDE/2020/000222</t>
  </si>
  <si>
    <t>B52539160</t>
  </si>
  <si>
    <t>PLATAFORMA CARNICA DEL NORTE SLU</t>
  </si>
  <si>
    <t>DESARROLLO Y VALIDACIÓN DE NUEVA LÍNEA DE PREPARADOS CÁRNICOS</t>
  </si>
  <si>
    <t>IDE/2020/000223</t>
  </si>
  <si>
    <t>B74472978</t>
  </si>
  <si>
    <t>ARANDANOS PRAVIA SL</t>
  </si>
  <si>
    <t>CONSULTORÍA PARA LA CERTIFICACIÓN  DE UN  SISTEMA DE GESTION DE LA CALIDAD BASADO EN EL ESTANDAR B.R.C.</t>
  </si>
  <si>
    <t>IDE/2020/000226</t>
  </si>
  <si>
    <t>71502359M</t>
  </si>
  <si>
    <t>JOSE ANGEL VAZQUEZ RUIZ</t>
  </si>
  <si>
    <t>Consultoría tecnológica para definir una solución que de soporte al proceso de negocio de vigilancia tecnológica de CertificaNorte</t>
  </si>
  <si>
    <t>08/08/2020</t>
  </si>
  <si>
    <t>IDE/2020/000227</t>
  </si>
  <si>
    <t>A33619768</t>
  </si>
  <si>
    <t>CORTINA Y MALLO SA</t>
  </si>
  <si>
    <t>Digitalización del servicio de promoción inmobiliaria</t>
  </si>
  <si>
    <t>IDE/2020/000228</t>
  </si>
  <si>
    <t>B33248386</t>
  </si>
  <si>
    <t>ELECTRICIDAD LLANO SL</t>
  </si>
  <si>
    <t>Protocolo Familiar y Profesionalización de la Gestión</t>
  </si>
  <si>
    <t>IDE/2020/000229</t>
  </si>
  <si>
    <t>09410246A</t>
  </si>
  <si>
    <t>BERNARDO NOLET CANTO</t>
  </si>
  <si>
    <t>CONSULTORIA PARA CREACIÓN DE APLICACIÓN DE GESTION</t>
  </si>
  <si>
    <t>IDE/2020/000230</t>
  </si>
  <si>
    <t>10855586T</t>
  </si>
  <si>
    <t>BENITO MORAN FERNANDEZ</t>
  </si>
  <si>
    <t>Diseño de manuales corporativos, imagen marca e imagen corporativa.</t>
  </si>
  <si>
    <t>IDE/2020/000231</t>
  </si>
  <si>
    <t>B33766122</t>
  </si>
  <si>
    <t>OF SERVICE BTP SL</t>
  </si>
  <si>
    <t>Diseño de un nuevo sistema de gestión de almacenes</t>
  </si>
  <si>
    <t>IDE/2020/000232</t>
  </si>
  <si>
    <t>B33417171</t>
  </si>
  <si>
    <t>SERVICIOS POSTALES Y TELEFONICOS SL POSTMARK</t>
  </si>
  <si>
    <t>Implementación de módulos de helpdesk, presupuestación y crm en Odoo</t>
  </si>
  <si>
    <t>IDE/2020/000237</t>
  </si>
  <si>
    <t>B33568130</t>
  </si>
  <si>
    <t>ECOCOMPUTER SL</t>
  </si>
  <si>
    <t>Implementación de ERP en sustitución de soluciones existentes</t>
  </si>
  <si>
    <t>IDE/2020/000238</t>
  </si>
  <si>
    <t>Consultoría certificación implantación sistema de gestión según norma UNE-ISO/IEC 27001:2014</t>
  </si>
  <si>
    <t>IDE/2020/000239</t>
  </si>
  <si>
    <t>B52564788</t>
  </si>
  <si>
    <t>BLUE ZONES BIOTECH SL</t>
  </si>
  <si>
    <t>Asesoramiento tecnológico para la inclusión de tecnologías de Industrial Internet of Things (IIoT)</t>
  </si>
  <si>
    <t>IDE/2020/000240</t>
  </si>
  <si>
    <t>B74355074</t>
  </si>
  <si>
    <t>PROYECTOS CLAUDIN 4D SL</t>
  </si>
  <si>
    <t>COAÑA</t>
  </si>
  <si>
    <t>IDE/2020/000241</t>
  </si>
  <si>
    <t>A74114489</t>
  </si>
  <si>
    <t>PERFILADOS DEL NORTE SA</t>
  </si>
  <si>
    <t>PROTOCOLO FAMILIAR Y PROFESIONALIZACION DE LA GESTION</t>
  </si>
  <si>
    <t>ALLER</t>
  </si>
  <si>
    <t>IDE/2020/000242</t>
  </si>
  <si>
    <t>B52543733</t>
  </si>
  <si>
    <t>SERVICIOS ASTURIANOS DEL METAL 2016 SL</t>
  </si>
  <si>
    <t>Asesoramiento tecnológico en soldadura robotizada para componentes de alta responsabilidad</t>
  </si>
  <si>
    <t>IDE/2020/000244</t>
  </si>
  <si>
    <t>B33577628</t>
  </si>
  <si>
    <t>BP CUETARA IBAÑEZ SL</t>
  </si>
  <si>
    <t>DIGITALIZACION FASES DE PROCESOS DE ALTA PRECISION EN LINEA PRODUCCIÓN. ADAPTACION INDUSTRIA 4.0</t>
  </si>
  <si>
    <t>IDE/2020/000247</t>
  </si>
  <si>
    <t>B74134958</t>
  </si>
  <si>
    <t>HYPERCUBE TELECOM SL</t>
  </si>
  <si>
    <t>Estimación de patrones de actividad de personas mayores en el hogar</t>
  </si>
  <si>
    <t>IDE/2020/000248</t>
  </si>
  <si>
    <t>B33614033</t>
  </si>
  <si>
    <t>FABRICA DE PERSIANAS METALICAS CIERRES DEL HOGAR SL</t>
  </si>
  <si>
    <t>Asistencia técnica para el desarrollo de sistemas estáticos para la retención de materiales particulados en arrastre convectivo inducido por el viento atmosférico.</t>
  </si>
  <si>
    <t>IDE/2020/000249</t>
  </si>
  <si>
    <t>B74431768</t>
  </si>
  <si>
    <t>CUANTICA SIEBEN SOCIEDAD LIMITADA</t>
  </si>
  <si>
    <t>Consultoría para la implantación del ERP Odoo para la gestión total de la empresa</t>
  </si>
  <si>
    <t>VEGADEO</t>
  </si>
  <si>
    <t>IDE/2020/000250</t>
  </si>
  <si>
    <t>B33834011</t>
  </si>
  <si>
    <t>HIERROS CANTON SL</t>
  </si>
  <si>
    <t>Estudio de especificaciones y propiedades mecánicas avanzadas en productos planos/chapa para aplicaciones OFF SHORE</t>
  </si>
  <si>
    <t>IDE/2020/000252</t>
  </si>
  <si>
    <t>B33982307</t>
  </si>
  <si>
    <t>THINGTRACK SL</t>
  </si>
  <si>
    <t>Diseño de imagen de marca de un nuevo producto (suite flotante) de la empresa Thingtrack.</t>
  </si>
  <si>
    <t>IDE/2020/000253</t>
  </si>
  <si>
    <t>B33484098</t>
  </si>
  <si>
    <t>ASTURSAYME SL</t>
  </si>
  <si>
    <t>CONSULTORIA PARA LA EXPLOTACIÓN DE DATOS CON BUSINESS INTELLIGENCE</t>
  </si>
  <si>
    <t>IDE/2020/000254</t>
  </si>
  <si>
    <t>A33323288</t>
  </si>
  <si>
    <t>PROYECTOS Y MANTENIMIENTOS DE EQUIPOS SA</t>
  </si>
  <si>
    <t>Actualización Primavera ERP v10 y Módulo de Producción</t>
  </si>
  <si>
    <t>IDE/2020/000255</t>
  </si>
  <si>
    <t>Consultoría para la mejora de los procesos productivos de Ingenium</t>
  </si>
  <si>
    <t>IDE/2020/000260</t>
  </si>
  <si>
    <t>B33448572</t>
  </si>
  <si>
    <t>CARPINTERIA AVICAN SL</t>
  </si>
  <si>
    <t>Caracterización experimental de carpinterías exteriores de madera para envolventes de alta eficiencia energética</t>
  </si>
  <si>
    <t>PILOÑA</t>
  </si>
  <si>
    <t>IDE/2020/000263</t>
  </si>
  <si>
    <t>B01708890</t>
  </si>
  <si>
    <t>ALIMENTACION CADARMA SL</t>
  </si>
  <si>
    <t>CARACTERIZACIÓN DE BABA DE CARACOL PARA SU INCORPORACIÓN EN PRODUCTOS CÁRNICOS PARA ANIMALES DE COMPAÑÍA</t>
  </si>
  <si>
    <t>IDE/2020/000264</t>
  </si>
  <si>
    <t>B74324153</t>
  </si>
  <si>
    <t>INTELLIGENT LUMEN SL</t>
  </si>
  <si>
    <t>ASESORAMIENTO TECNOLÓGICO PARA LA FABRICACIÓN DE NUEVOS  PRODUCTOS DE ILUMINACIÓN INDUSTRIAL INTELIGENTE</t>
  </si>
  <si>
    <t>IDE/2020/000270</t>
  </si>
  <si>
    <t>B74382342</t>
  </si>
  <si>
    <t>VERMA 53 SL</t>
  </si>
  <si>
    <t>Evaluación de la efectividad de los productos biocidas de origen enzimático en labores de limpieza y desinfección en la industria cárnica.</t>
  </si>
  <si>
    <t>IDE/2020/000279</t>
  </si>
  <si>
    <t>B74430356</t>
  </si>
  <si>
    <t>BOX ASTUR 2017 SL</t>
  </si>
  <si>
    <t>Consultoría para el diseño. Creación de logo y apliacciones</t>
  </si>
  <si>
    <t>IDE/2020/000281</t>
  </si>
  <si>
    <t>B74060609</t>
  </si>
  <si>
    <t>ERGON ELECTRICIDAD SLL</t>
  </si>
  <si>
    <t>IDE/2020/000283</t>
  </si>
  <si>
    <t>B33971862</t>
  </si>
  <si>
    <t>TALENTO CORPORATIVO SL</t>
  </si>
  <si>
    <t>Consultoría tecnológica para la implantación de soluciones TIC</t>
  </si>
  <si>
    <t>IDE/2020/000284</t>
  </si>
  <si>
    <t>B52519683</t>
  </si>
  <si>
    <t>LOVEL Y BIKES SL</t>
  </si>
  <si>
    <t>Biciclásica 3.0. Diseño de imagen marca corporativa para su uso en web dirigido a la optimización de captación de negocio</t>
  </si>
  <si>
    <t>Número Expediente</t>
  </si>
  <si>
    <t>Entidad</t>
  </si>
  <si>
    <t>Finalidad</t>
  </si>
  <si>
    <t>Municipio Inversiones</t>
  </si>
  <si>
    <t>%</t>
  </si>
  <si>
    <t>F. Inicio Ejecución</t>
  </si>
  <si>
    <t>F. Fin Ejecución</t>
  </si>
  <si>
    <t>Plazo Acreditación</t>
  </si>
  <si>
    <t>Coopera CI</t>
  </si>
  <si>
    <t>RIBADESELLA</t>
  </si>
  <si>
    <t>LENA</t>
  </si>
  <si>
    <t>NOREÑA</t>
  </si>
  <si>
    <t>CORVERA DE ASTURIAS</t>
  </si>
  <si>
    <t>PEÑAMELLERA BAJA</t>
  </si>
  <si>
    <t>Inversión Presentada (€)</t>
  </si>
  <si>
    <t>Inversión Subvencionable (€)</t>
  </si>
  <si>
    <t>Subvención Aprobada (€)</t>
  </si>
  <si>
    <t>Inversión Privada (€)</t>
  </si>
  <si>
    <t>DESIGN BUSINESS &amp; VERIFICATION SERVICES, SOCIEDAD DE RESPONSABILIDAD LIMITADA LABORAL</t>
  </si>
  <si>
    <t>Subvenciones dirigidas a empresas y autónomos del Principado de Asturias en el marco del Programa de Cheques</t>
  </si>
  <si>
    <t>ASESORAMIENTO TECNOLÓGICO</t>
  </si>
  <si>
    <t>Solicitudes aprobadas Convocatoria 2020</t>
  </si>
  <si>
    <t>CONSULTORÍA PARA LA CERTIFICACIÓN</t>
  </si>
  <si>
    <t>CRECIMIENTO EMPRESARIAL</t>
  </si>
  <si>
    <t>DIGITALIZACIÓN DE LA EMPRESA</t>
  </si>
  <si>
    <t>DISEÑO</t>
  </si>
  <si>
    <t>PROTOCOLO FAMILIAR Y PROFESIONALIZAZIÓN DE LA GESTIÓN</t>
  </si>
  <si>
    <t>SEGUIMIENTO EMPRESARIAL</t>
  </si>
  <si>
    <t>Total solicitudes aprobadas:</t>
  </si>
  <si>
    <t>Totales:</t>
  </si>
  <si>
    <t xml:space="preserve">Empresas Coopera con CI: </t>
  </si>
  <si>
    <t>Total solicitudes Seguimiento Empresarial:</t>
  </si>
  <si>
    <t>Total Seguimiento Empresarial:</t>
  </si>
  <si>
    <t>Total solicitudes Protocolo Familiar:</t>
  </si>
  <si>
    <t>Total Protocolo Familiar:</t>
  </si>
  <si>
    <t>Total solicitudes Diseño:</t>
  </si>
  <si>
    <t>Total Diseño:</t>
  </si>
  <si>
    <t>Total solicitudes Digitalización de la Empresa:</t>
  </si>
  <si>
    <t>Total Digitalización de la Empresa:</t>
  </si>
  <si>
    <t>Total solicitudes Crecimiento Empresarial:</t>
  </si>
  <si>
    <t>Total Crecimiento Empresarial:</t>
  </si>
  <si>
    <t>Total solicitudes Consultoría Certificación:</t>
  </si>
  <si>
    <t>Total Consultoría Certificación:</t>
  </si>
  <si>
    <t>Total solicitudes Asesoramiento Tecnológico:</t>
  </si>
  <si>
    <t>Total Asesoramiento Tecnológico:</t>
  </si>
  <si>
    <t>Indicadores de productividad:</t>
  </si>
  <si>
    <t>Empresa Nueva Creación:</t>
  </si>
  <si>
    <t>Ante la concurrencia de los requisitos establecidos en el artículo 29, 7 d) de la Ley 38/2003, de 17 de noviembre General de
Subvenciones, se autoriza al beneficiario la contratación con entidad vinculada al mismo</t>
  </si>
  <si>
    <t>Condiciones Particulares</t>
  </si>
  <si>
    <t>Nueva Creación</t>
  </si>
  <si>
    <t>IKNOVATIO &amp; DOSHAREIT SOLUTIONS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</si>
</sst>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9"/>
      <name val="Verdana"/>
      <family val="2"/>
    </font>
    <font>
      <sz val="9"/>
      <name val="Verdana"/>
      <family val="2"/>
    </font>
    <font>
      <b/>
      <sz val="9"/>
      <color theme="3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/>
  </cellStyleXfs>
  <cellXfs count="44">
    <xf numFmtId="0" fontId="0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14" fontId="1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3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4" fontId="5" fillId="0" borderId="3" xfId="0" applyNumberFormat="1" applyFont="1" applyFill="1" applyBorder="1"/>
    <xf numFmtId="4" fontId="1" fillId="0" borderId="3" xfId="0" applyNumberFormat="1" applyFont="1" applyFill="1" applyBorder="1"/>
    <xf numFmtId="4" fontId="5" fillId="0" borderId="2" xfId="0" applyNumberFormat="1" applyFont="1" applyFill="1" applyBorder="1" applyAlignment="1">
      <alignment vertical="top" wrapText="1"/>
    </xf>
    <xf numFmtId="0" fontId="4" fillId="0" borderId="0" xfId="0" applyFont="1" applyFill="1"/>
    <xf numFmtId="0" fontId="2" fillId="0" borderId="0" xfId="0" applyFont="1" applyFill="1"/>
    <xf numFmtId="14" fontId="1" fillId="2" borderId="2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211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140625" style="8" bestFit="1" customWidth="1"/>
    <col min="2" max="2" width="13.5703125" style="8" customWidth="1"/>
    <col min="3" max="3" width="42.28515625" style="8" customWidth="1"/>
    <col min="4" max="4" width="64.140625" style="8" customWidth="1"/>
    <col min="5" max="5" width="35.42578125" style="8" bestFit="1" customWidth="1"/>
    <col min="6" max="6" width="15.85546875" style="10" bestFit="1" customWidth="1"/>
    <col min="7" max="7" width="20.140625" style="8" bestFit="1" customWidth="1"/>
    <col min="8" max="9" width="14.140625" style="8" bestFit="1" customWidth="1"/>
    <col min="10" max="10" width="6.140625" style="10" bestFit="1" customWidth="1"/>
    <col min="11" max="11" width="11.5703125" style="8" bestFit="1" customWidth="1"/>
    <col min="12" max="12" width="11.5703125" style="10" bestFit="1" customWidth="1"/>
    <col min="13" max="13" width="13" style="10" bestFit="1" customWidth="1"/>
    <col min="14" max="14" width="24.28515625" style="10" bestFit="1" customWidth="1"/>
    <col min="15" max="15" width="11.85546875" style="8" bestFit="1" customWidth="1"/>
    <col min="16" max="16" width="11.85546875" style="10" bestFit="1" customWidth="1"/>
    <col min="17" max="17" width="29.85546875" style="7" customWidth="1"/>
    <col min="18" max="18" width="11.7109375" style="7" customWidth="1"/>
  </cols>
  <sheetData>
    <row r="1" spans="1:18" s="1" customFormat="1">
      <c r="A1" s="11" t="s">
        <v>695</v>
      </c>
      <c r="B1" s="11"/>
      <c r="C1" s="12"/>
      <c r="D1" s="12"/>
      <c r="E1" s="12"/>
      <c r="F1" s="13"/>
      <c r="G1" s="14"/>
      <c r="H1" s="14"/>
      <c r="I1" s="14"/>
      <c r="J1" s="13"/>
      <c r="K1" s="13"/>
      <c r="L1" s="13"/>
      <c r="M1" s="13"/>
      <c r="N1" s="13"/>
      <c r="O1" s="12"/>
      <c r="P1" s="13"/>
    </row>
    <row r="2" spans="1:18" s="1" customFormat="1">
      <c r="A2" s="11" t="s">
        <v>697</v>
      </c>
      <c r="B2" s="11"/>
      <c r="C2" s="12"/>
      <c r="D2" s="12"/>
      <c r="E2" s="12"/>
      <c r="F2" s="13"/>
      <c r="G2" s="14"/>
      <c r="H2" s="14"/>
      <c r="I2" s="14"/>
      <c r="J2" s="13"/>
      <c r="K2" s="13"/>
      <c r="L2" s="13"/>
      <c r="M2" s="13"/>
      <c r="N2" s="13"/>
      <c r="O2" s="12"/>
      <c r="P2" s="13"/>
    </row>
    <row r="3" spans="1:18" s="1" customFormat="1">
      <c r="A3" s="12"/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2"/>
      <c r="P3" s="13"/>
    </row>
    <row r="4" spans="1:18" s="1" customFormat="1">
      <c r="A4" s="15" t="s">
        <v>696</v>
      </c>
      <c r="B4" s="15"/>
      <c r="C4" s="12"/>
      <c r="D4" s="12"/>
      <c r="E4" s="12"/>
      <c r="F4" s="13"/>
      <c r="G4" s="12"/>
      <c r="H4" s="12"/>
      <c r="I4" s="12"/>
      <c r="J4" s="13"/>
      <c r="K4" s="12"/>
      <c r="L4" s="13"/>
      <c r="M4" s="13"/>
      <c r="N4" s="13"/>
      <c r="O4" s="12"/>
      <c r="P4" s="13"/>
    </row>
    <row r="6" spans="1:18" s="1" customFormat="1" ht="22.5">
      <c r="A6" s="16" t="s">
        <v>676</v>
      </c>
      <c r="B6" s="16" t="s">
        <v>0</v>
      </c>
      <c r="C6" s="16" t="s">
        <v>677</v>
      </c>
      <c r="D6" s="16" t="s">
        <v>678</v>
      </c>
      <c r="E6" s="17" t="s">
        <v>679</v>
      </c>
      <c r="F6" s="18" t="s">
        <v>690</v>
      </c>
      <c r="G6" s="18" t="s">
        <v>691</v>
      </c>
      <c r="H6" s="18" t="s">
        <v>692</v>
      </c>
      <c r="I6" s="18" t="s">
        <v>693</v>
      </c>
      <c r="J6" s="17" t="s">
        <v>680</v>
      </c>
      <c r="K6" s="19" t="s">
        <v>681</v>
      </c>
      <c r="L6" s="19" t="s">
        <v>682</v>
      </c>
      <c r="M6" s="19" t="s">
        <v>683</v>
      </c>
      <c r="N6" s="41" t="s">
        <v>724</v>
      </c>
      <c r="O6" s="17" t="s">
        <v>684</v>
      </c>
      <c r="P6" s="6"/>
      <c r="Q6" s="6"/>
    </row>
    <row r="7" spans="1:18" ht="112.5">
      <c r="A7" s="20" t="s">
        <v>1</v>
      </c>
      <c r="B7" s="20" t="s">
        <v>2</v>
      </c>
      <c r="C7" s="20" t="s">
        <v>3</v>
      </c>
      <c r="D7" s="20" t="s">
        <v>4</v>
      </c>
      <c r="E7" s="21" t="s">
        <v>5</v>
      </c>
      <c r="F7" s="22">
        <v>10000</v>
      </c>
      <c r="G7" s="22">
        <v>10000</v>
      </c>
      <c r="H7" s="22">
        <v>7500</v>
      </c>
      <c r="I7" s="22">
        <f>(G7-H7)</f>
        <v>2500</v>
      </c>
      <c r="J7" s="30">
        <v>75</v>
      </c>
      <c r="K7" s="21" t="s">
        <v>6</v>
      </c>
      <c r="L7" s="21" t="s">
        <v>7</v>
      </c>
      <c r="M7" s="21" t="s">
        <v>8</v>
      </c>
      <c r="N7" s="20" t="s">
        <v>723</v>
      </c>
      <c r="O7" s="21" t="s">
        <v>9</v>
      </c>
      <c r="P7"/>
      <c r="Q7"/>
      <c r="R7"/>
    </row>
    <row r="8" spans="1:18" ht="22.5">
      <c r="A8" s="20" t="s">
        <v>63</v>
      </c>
      <c r="B8" s="20" t="s">
        <v>64</v>
      </c>
      <c r="C8" s="20" t="s">
        <v>65</v>
      </c>
      <c r="D8" s="20" t="s">
        <v>66</v>
      </c>
      <c r="E8" s="21" t="s">
        <v>685</v>
      </c>
      <c r="F8" s="22">
        <v>10000</v>
      </c>
      <c r="G8" s="22">
        <v>10000</v>
      </c>
      <c r="H8" s="22">
        <v>7500</v>
      </c>
      <c r="I8" s="22">
        <f t="shared" ref="I8:I49" si="0">(G8-H8)</f>
        <v>2500</v>
      </c>
      <c r="J8" s="30">
        <v>75</v>
      </c>
      <c r="K8" s="21" t="s">
        <v>62</v>
      </c>
      <c r="L8" s="21" t="s">
        <v>7</v>
      </c>
      <c r="M8" s="21" t="s">
        <v>8</v>
      </c>
      <c r="N8" s="20"/>
      <c r="O8" s="21" t="s">
        <v>9</v>
      </c>
      <c r="P8"/>
      <c r="Q8"/>
      <c r="R8"/>
    </row>
    <row r="9" spans="1:18" ht="22.5">
      <c r="A9" s="20" t="s">
        <v>70</v>
      </c>
      <c r="B9" s="20" t="s">
        <v>71</v>
      </c>
      <c r="C9" s="20" t="s">
        <v>72</v>
      </c>
      <c r="D9" s="20" t="s">
        <v>73</v>
      </c>
      <c r="E9" s="21" t="s">
        <v>30</v>
      </c>
      <c r="F9" s="22">
        <v>12500</v>
      </c>
      <c r="G9" s="22">
        <v>10000</v>
      </c>
      <c r="H9" s="22">
        <v>7500</v>
      </c>
      <c r="I9" s="22">
        <f t="shared" si="0"/>
        <v>2500</v>
      </c>
      <c r="J9" s="30">
        <v>75</v>
      </c>
      <c r="K9" s="21" t="s">
        <v>69</v>
      </c>
      <c r="L9" s="21" t="s">
        <v>7</v>
      </c>
      <c r="M9" s="21" t="s">
        <v>8</v>
      </c>
      <c r="N9" s="20"/>
      <c r="O9" s="21" t="s">
        <v>9</v>
      </c>
      <c r="P9"/>
      <c r="Q9"/>
      <c r="R9"/>
    </row>
    <row r="10" spans="1:18" ht="22.5">
      <c r="A10" s="20" t="s">
        <v>74</v>
      </c>
      <c r="B10" s="20" t="s">
        <v>75</v>
      </c>
      <c r="C10" s="20" t="s">
        <v>76</v>
      </c>
      <c r="D10" s="20" t="s">
        <v>77</v>
      </c>
      <c r="E10" s="21" t="s">
        <v>241</v>
      </c>
      <c r="F10" s="22">
        <v>10000</v>
      </c>
      <c r="G10" s="22">
        <v>10000</v>
      </c>
      <c r="H10" s="22">
        <v>7500</v>
      </c>
      <c r="I10" s="22">
        <f t="shared" si="0"/>
        <v>2500</v>
      </c>
      <c r="J10" s="30">
        <v>75</v>
      </c>
      <c r="K10" s="21" t="s">
        <v>78</v>
      </c>
      <c r="L10" s="21" t="s">
        <v>7</v>
      </c>
      <c r="M10" s="21" t="s">
        <v>8</v>
      </c>
      <c r="N10" s="20"/>
      <c r="O10" s="21" t="s">
        <v>9</v>
      </c>
      <c r="P10"/>
      <c r="Q10"/>
      <c r="R10"/>
    </row>
    <row r="11" spans="1:18" ht="22.5">
      <c r="A11" s="20" t="s">
        <v>141</v>
      </c>
      <c r="B11" s="20" t="s">
        <v>142</v>
      </c>
      <c r="C11" s="20" t="s">
        <v>143</v>
      </c>
      <c r="D11" s="20" t="s">
        <v>144</v>
      </c>
      <c r="E11" s="21" t="s">
        <v>40</v>
      </c>
      <c r="F11" s="22">
        <v>10000</v>
      </c>
      <c r="G11" s="22">
        <v>10000</v>
      </c>
      <c r="H11" s="22">
        <v>7500</v>
      </c>
      <c r="I11" s="22">
        <f t="shared" si="0"/>
        <v>2500</v>
      </c>
      <c r="J11" s="30">
        <v>75</v>
      </c>
      <c r="K11" s="21" t="s">
        <v>140</v>
      </c>
      <c r="L11" s="21" t="s">
        <v>7</v>
      </c>
      <c r="M11" s="21" t="s">
        <v>8</v>
      </c>
      <c r="N11" s="20"/>
      <c r="O11" s="21" t="s">
        <v>9</v>
      </c>
      <c r="P11"/>
      <c r="Q11"/>
      <c r="R11"/>
    </row>
    <row r="12" spans="1:18" ht="22.5">
      <c r="A12" s="20" t="s">
        <v>161</v>
      </c>
      <c r="B12" s="20" t="s">
        <v>162</v>
      </c>
      <c r="C12" s="20" t="s">
        <v>163</v>
      </c>
      <c r="D12" s="20" t="s">
        <v>164</v>
      </c>
      <c r="E12" s="21" t="s">
        <v>30</v>
      </c>
      <c r="F12" s="22">
        <v>10000</v>
      </c>
      <c r="G12" s="22">
        <v>10000</v>
      </c>
      <c r="H12" s="22">
        <v>7500</v>
      </c>
      <c r="I12" s="22">
        <f t="shared" si="0"/>
        <v>2500</v>
      </c>
      <c r="J12" s="30">
        <v>75</v>
      </c>
      <c r="K12" s="21" t="s">
        <v>165</v>
      </c>
      <c r="L12" s="21" t="s">
        <v>7</v>
      </c>
      <c r="M12" s="21" t="s">
        <v>8</v>
      </c>
      <c r="N12" s="20"/>
      <c r="O12" s="21" t="s">
        <v>9</v>
      </c>
      <c r="P12"/>
      <c r="Q12"/>
      <c r="R12"/>
    </row>
    <row r="13" spans="1:18" ht="22.5">
      <c r="A13" s="20" t="s">
        <v>181</v>
      </c>
      <c r="B13" s="20" t="s">
        <v>182</v>
      </c>
      <c r="C13" s="20" t="s">
        <v>183</v>
      </c>
      <c r="D13" s="20" t="s">
        <v>184</v>
      </c>
      <c r="E13" s="21" t="s">
        <v>30</v>
      </c>
      <c r="F13" s="22">
        <v>10000</v>
      </c>
      <c r="G13" s="22">
        <v>10000</v>
      </c>
      <c r="H13" s="22">
        <v>7500</v>
      </c>
      <c r="I13" s="22">
        <f t="shared" si="0"/>
        <v>2500</v>
      </c>
      <c r="J13" s="30">
        <v>75</v>
      </c>
      <c r="K13" s="21" t="s">
        <v>180</v>
      </c>
      <c r="L13" s="21" t="s">
        <v>7</v>
      </c>
      <c r="M13" s="21" t="s">
        <v>8</v>
      </c>
      <c r="N13" s="20"/>
      <c r="O13" s="21" t="s">
        <v>9</v>
      </c>
      <c r="P13"/>
      <c r="Q13"/>
      <c r="R13"/>
    </row>
    <row r="14" spans="1:18" ht="33.75">
      <c r="A14" s="20" t="s">
        <v>213</v>
      </c>
      <c r="B14" s="20" t="s">
        <v>214</v>
      </c>
      <c r="C14" s="20" t="s">
        <v>215</v>
      </c>
      <c r="D14" s="20" t="s">
        <v>216</v>
      </c>
      <c r="E14" s="21" t="s">
        <v>217</v>
      </c>
      <c r="F14" s="22">
        <v>10000</v>
      </c>
      <c r="G14" s="22">
        <v>10000</v>
      </c>
      <c r="H14" s="22">
        <v>7500</v>
      </c>
      <c r="I14" s="22">
        <f t="shared" si="0"/>
        <v>2500</v>
      </c>
      <c r="J14" s="30">
        <v>75</v>
      </c>
      <c r="K14" s="21" t="s">
        <v>212</v>
      </c>
      <c r="L14" s="21" t="s">
        <v>7</v>
      </c>
      <c r="M14" s="21" t="s">
        <v>8</v>
      </c>
      <c r="N14" s="20"/>
      <c r="O14" s="21" t="s">
        <v>9</v>
      </c>
      <c r="P14"/>
      <c r="Q14"/>
      <c r="R14"/>
    </row>
    <row r="15" spans="1:18" ht="33.75">
      <c r="A15" s="20" t="s">
        <v>218</v>
      </c>
      <c r="B15" s="20" t="s">
        <v>219</v>
      </c>
      <c r="C15" s="20" t="s">
        <v>220</v>
      </c>
      <c r="D15" s="20" t="s">
        <v>221</v>
      </c>
      <c r="E15" s="21" t="s">
        <v>222</v>
      </c>
      <c r="F15" s="22">
        <v>11600</v>
      </c>
      <c r="G15" s="22">
        <v>10000</v>
      </c>
      <c r="H15" s="22">
        <v>7500</v>
      </c>
      <c r="I15" s="22">
        <f t="shared" si="0"/>
        <v>2500</v>
      </c>
      <c r="J15" s="30">
        <v>75</v>
      </c>
      <c r="K15" s="21" t="s">
        <v>212</v>
      </c>
      <c r="L15" s="21" t="s">
        <v>7</v>
      </c>
      <c r="M15" s="21" t="s">
        <v>8</v>
      </c>
      <c r="N15" s="20"/>
      <c r="O15" s="21" t="s">
        <v>9</v>
      </c>
      <c r="P15"/>
      <c r="Q15"/>
      <c r="R15"/>
    </row>
    <row r="16" spans="1:18" ht="22.5">
      <c r="A16" s="20" t="s">
        <v>232</v>
      </c>
      <c r="B16" s="20" t="s">
        <v>233</v>
      </c>
      <c r="C16" s="20" t="s">
        <v>234</v>
      </c>
      <c r="D16" s="20" t="s">
        <v>235</v>
      </c>
      <c r="E16" s="21" t="s">
        <v>30</v>
      </c>
      <c r="F16" s="22">
        <v>10000</v>
      </c>
      <c r="G16" s="22">
        <v>10000</v>
      </c>
      <c r="H16" s="22">
        <v>7500</v>
      </c>
      <c r="I16" s="22">
        <f t="shared" si="0"/>
        <v>2500</v>
      </c>
      <c r="J16" s="30">
        <v>75</v>
      </c>
      <c r="K16" s="21" t="s">
        <v>236</v>
      </c>
      <c r="L16" s="21" t="s">
        <v>7</v>
      </c>
      <c r="M16" s="21" t="s">
        <v>8</v>
      </c>
      <c r="N16" s="20"/>
      <c r="O16" s="21" t="s">
        <v>9</v>
      </c>
      <c r="P16"/>
      <c r="Q16"/>
      <c r="R16"/>
    </row>
    <row r="17" spans="1:18" ht="33.75">
      <c r="A17" s="20" t="s">
        <v>247</v>
      </c>
      <c r="B17" s="20" t="s">
        <v>248</v>
      </c>
      <c r="C17" s="20" t="s">
        <v>249</v>
      </c>
      <c r="D17" s="20" t="s">
        <v>250</v>
      </c>
      <c r="E17" s="21" t="s">
        <v>30</v>
      </c>
      <c r="F17" s="22">
        <v>10000</v>
      </c>
      <c r="G17" s="22">
        <v>10000</v>
      </c>
      <c r="H17" s="22">
        <v>7500</v>
      </c>
      <c r="I17" s="22">
        <f t="shared" si="0"/>
        <v>2500</v>
      </c>
      <c r="J17" s="30">
        <v>75</v>
      </c>
      <c r="K17" s="21" t="s">
        <v>251</v>
      </c>
      <c r="L17" s="21" t="s">
        <v>7</v>
      </c>
      <c r="M17" s="21" t="s">
        <v>8</v>
      </c>
      <c r="N17" s="20"/>
      <c r="O17" s="21" t="s">
        <v>9</v>
      </c>
      <c r="P17"/>
      <c r="Q17"/>
      <c r="R17"/>
    </row>
    <row r="18" spans="1:18" ht="22.5">
      <c r="A18" s="20" t="s">
        <v>262</v>
      </c>
      <c r="B18" s="20" t="s">
        <v>263</v>
      </c>
      <c r="C18" s="20" t="s">
        <v>264</v>
      </c>
      <c r="D18" s="20" t="s">
        <v>265</v>
      </c>
      <c r="E18" s="21" t="s">
        <v>30</v>
      </c>
      <c r="F18" s="22">
        <v>10000</v>
      </c>
      <c r="G18" s="22">
        <v>10000</v>
      </c>
      <c r="H18" s="22">
        <v>7500</v>
      </c>
      <c r="I18" s="22">
        <f t="shared" si="0"/>
        <v>2500</v>
      </c>
      <c r="J18" s="30">
        <v>75</v>
      </c>
      <c r="K18" s="21" t="s">
        <v>261</v>
      </c>
      <c r="L18" s="21" t="s">
        <v>7</v>
      </c>
      <c r="M18" s="21" t="s">
        <v>8</v>
      </c>
      <c r="N18" s="20"/>
      <c r="O18" s="21" t="s">
        <v>9</v>
      </c>
      <c r="P18"/>
      <c r="Q18"/>
      <c r="R18"/>
    </row>
    <row r="19" spans="1:18" ht="22.5">
      <c r="A19" s="20" t="s">
        <v>300</v>
      </c>
      <c r="B19" s="20" t="s">
        <v>301</v>
      </c>
      <c r="C19" s="20" t="s">
        <v>302</v>
      </c>
      <c r="D19" s="20" t="s">
        <v>303</v>
      </c>
      <c r="E19" s="21" t="s">
        <v>14</v>
      </c>
      <c r="F19" s="22">
        <v>13000</v>
      </c>
      <c r="G19" s="22">
        <v>10000</v>
      </c>
      <c r="H19" s="22">
        <v>7500</v>
      </c>
      <c r="I19" s="22">
        <f t="shared" si="0"/>
        <v>2500</v>
      </c>
      <c r="J19" s="30">
        <v>75</v>
      </c>
      <c r="K19" s="21" t="s">
        <v>304</v>
      </c>
      <c r="L19" s="21" t="s">
        <v>7</v>
      </c>
      <c r="M19" s="21" t="s">
        <v>8</v>
      </c>
      <c r="N19" s="20"/>
      <c r="O19" s="21" t="s">
        <v>9</v>
      </c>
      <c r="P19"/>
      <c r="Q19"/>
      <c r="R19"/>
    </row>
    <row r="20" spans="1:18" ht="22.5">
      <c r="A20" s="20" t="s">
        <v>308</v>
      </c>
      <c r="B20" s="20" t="s">
        <v>309</v>
      </c>
      <c r="C20" s="20" t="s">
        <v>310</v>
      </c>
      <c r="D20" s="20" t="s">
        <v>311</v>
      </c>
      <c r="E20" s="21" t="s">
        <v>30</v>
      </c>
      <c r="F20" s="22">
        <v>10000</v>
      </c>
      <c r="G20" s="22">
        <v>10000</v>
      </c>
      <c r="H20" s="22">
        <v>7500</v>
      </c>
      <c r="I20" s="22">
        <f t="shared" si="0"/>
        <v>2500</v>
      </c>
      <c r="J20" s="30">
        <v>75</v>
      </c>
      <c r="K20" s="21" t="s">
        <v>304</v>
      </c>
      <c r="L20" s="21" t="s">
        <v>7</v>
      </c>
      <c r="M20" s="21" t="s">
        <v>8</v>
      </c>
      <c r="N20" s="20"/>
      <c r="O20" s="21" t="s">
        <v>9</v>
      </c>
      <c r="P20"/>
      <c r="Q20"/>
      <c r="R20"/>
    </row>
    <row r="21" spans="1:18" ht="33.75">
      <c r="A21" s="20" t="s">
        <v>312</v>
      </c>
      <c r="B21" s="20" t="s">
        <v>313</v>
      </c>
      <c r="C21" s="20" t="s">
        <v>314</v>
      </c>
      <c r="D21" s="20" t="s">
        <v>315</v>
      </c>
      <c r="E21" s="21" t="s">
        <v>20</v>
      </c>
      <c r="F21" s="22">
        <v>10000</v>
      </c>
      <c r="G21" s="22">
        <v>10000</v>
      </c>
      <c r="H21" s="22">
        <v>7500</v>
      </c>
      <c r="I21" s="22">
        <f t="shared" si="0"/>
        <v>2500</v>
      </c>
      <c r="J21" s="30">
        <v>75</v>
      </c>
      <c r="K21" s="21" t="s">
        <v>304</v>
      </c>
      <c r="L21" s="21" t="s">
        <v>7</v>
      </c>
      <c r="M21" s="21" t="s">
        <v>8</v>
      </c>
      <c r="N21" s="20"/>
      <c r="O21" s="21" t="s">
        <v>9</v>
      </c>
      <c r="P21"/>
      <c r="Q21"/>
      <c r="R21"/>
    </row>
    <row r="22" spans="1:18" ht="33.75">
      <c r="A22" s="20" t="s">
        <v>316</v>
      </c>
      <c r="B22" s="20" t="s">
        <v>306</v>
      </c>
      <c r="C22" s="20" t="s">
        <v>694</v>
      </c>
      <c r="D22" s="20" t="s">
        <v>317</v>
      </c>
      <c r="E22" s="21" t="s">
        <v>5</v>
      </c>
      <c r="F22" s="22">
        <v>10000</v>
      </c>
      <c r="G22" s="22">
        <v>10000</v>
      </c>
      <c r="H22" s="22">
        <v>7500</v>
      </c>
      <c r="I22" s="22">
        <f t="shared" si="0"/>
        <v>2500</v>
      </c>
      <c r="J22" s="30">
        <v>75</v>
      </c>
      <c r="K22" s="21" t="s">
        <v>318</v>
      </c>
      <c r="L22" s="21" t="s">
        <v>7</v>
      </c>
      <c r="M22" s="21" t="s">
        <v>8</v>
      </c>
      <c r="N22" s="20"/>
      <c r="O22" s="21" t="s">
        <v>9</v>
      </c>
      <c r="P22"/>
      <c r="Q22"/>
      <c r="R22"/>
    </row>
    <row r="23" spans="1:18" ht="22.5">
      <c r="A23" s="20" t="s">
        <v>319</v>
      </c>
      <c r="B23" s="20" t="s">
        <v>320</v>
      </c>
      <c r="C23" s="20" t="s">
        <v>321</v>
      </c>
      <c r="D23" s="20" t="s">
        <v>322</v>
      </c>
      <c r="E23" s="21" t="s">
        <v>20</v>
      </c>
      <c r="F23" s="22">
        <v>10000</v>
      </c>
      <c r="G23" s="22">
        <v>10000</v>
      </c>
      <c r="H23" s="22">
        <v>7500</v>
      </c>
      <c r="I23" s="22">
        <f t="shared" si="0"/>
        <v>2500</v>
      </c>
      <c r="J23" s="30">
        <v>75</v>
      </c>
      <c r="K23" s="21" t="s">
        <v>323</v>
      </c>
      <c r="L23" s="21" t="s">
        <v>7</v>
      </c>
      <c r="M23" s="21" t="s">
        <v>8</v>
      </c>
      <c r="N23" s="20"/>
      <c r="O23" s="21" t="s">
        <v>9</v>
      </c>
      <c r="P23"/>
      <c r="Q23"/>
      <c r="R23"/>
    </row>
    <row r="24" spans="1:18" ht="22.5">
      <c r="A24" s="20" t="s">
        <v>335</v>
      </c>
      <c r="B24" s="20" t="s">
        <v>336</v>
      </c>
      <c r="C24" s="20" t="s">
        <v>337</v>
      </c>
      <c r="D24" s="20" t="s">
        <v>338</v>
      </c>
      <c r="E24" s="21" t="s">
        <v>299</v>
      </c>
      <c r="F24" s="22">
        <v>10000</v>
      </c>
      <c r="G24" s="22">
        <v>10000</v>
      </c>
      <c r="H24" s="22">
        <v>7500</v>
      </c>
      <c r="I24" s="22">
        <f t="shared" si="0"/>
        <v>2500</v>
      </c>
      <c r="J24" s="30">
        <v>75</v>
      </c>
      <c r="K24" s="21" t="s">
        <v>326</v>
      </c>
      <c r="L24" s="21" t="s">
        <v>7</v>
      </c>
      <c r="M24" s="21" t="s">
        <v>8</v>
      </c>
      <c r="N24" s="20"/>
      <c r="O24" s="21" t="s">
        <v>9</v>
      </c>
      <c r="P24"/>
      <c r="Q24"/>
      <c r="R24"/>
    </row>
    <row r="25" spans="1:18">
      <c r="A25" s="20" t="s">
        <v>343</v>
      </c>
      <c r="B25" s="20" t="s">
        <v>344</v>
      </c>
      <c r="C25" s="20" t="s">
        <v>345</v>
      </c>
      <c r="D25" s="20" t="s">
        <v>346</v>
      </c>
      <c r="E25" s="21" t="s">
        <v>347</v>
      </c>
      <c r="F25" s="22">
        <v>10000</v>
      </c>
      <c r="G25" s="22">
        <v>10000</v>
      </c>
      <c r="H25" s="22">
        <v>7500</v>
      </c>
      <c r="I25" s="22">
        <f t="shared" si="0"/>
        <v>2500</v>
      </c>
      <c r="J25" s="30">
        <v>75</v>
      </c>
      <c r="K25" s="21" t="s">
        <v>165</v>
      </c>
      <c r="L25" s="21" t="s">
        <v>7</v>
      </c>
      <c r="M25" s="21" t="s">
        <v>8</v>
      </c>
      <c r="N25" s="20"/>
      <c r="O25" s="21" t="s">
        <v>9</v>
      </c>
      <c r="P25"/>
      <c r="Q25"/>
      <c r="R25"/>
    </row>
    <row r="26" spans="1:18" ht="22.5">
      <c r="A26" s="20" t="s">
        <v>367</v>
      </c>
      <c r="B26" s="20" t="s">
        <v>368</v>
      </c>
      <c r="C26" s="20" t="s">
        <v>369</v>
      </c>
      <c r="D26" s="20" t="s">
        <v>370</v>
      </c>
      <c r="E26" s="21" t="s">
        <v>347</v>
      </c>
      <c r="F26" s="22">
        <v>10500</v>
      </c>
      <c r="G26" s="22">
        <v>10000</v>
      </c>
      <c r="H26" s="22">
        <v>7500</v>
      </c>
      <c r="I26" s="22">
        <f t="shared" si="0"/>
        <v>2500</v>
      </c>
      <c r="J26" s="30">
        <v>75</v>
      </c>
      <c r="K26" s="21" t="s">
        <v>362</v>
      </c>
      <c r="L26" s="21" t="s">
        <v>7</v>
      </c>
      <c r="M26" s="21" t="s">
        <v>8</v>
      </c>
      <c r="N26" s="20"/>
      <c r="O26" s="21" t="s">
        <v>9</v>
      </c>
      <c r="P26"/>
      <c r="Q26"/>
      <c r="R26"/>
    </row>
    <row r="27" spans="1:18">
      <c r="A27" s="20" t="s">
        <v>384</v>
      </c>
      <c r="B27" s="20" t="s">
        <v>385</v>
      </c>
      <c r="C27" s="20" t="s">
        <v>386</v>
      </c>
      <c r="D27" s="20" t="s">
        <v>387</v>
      </c>
      <c r="E27" s="21" t="s">
        <v>687</v>
      </c>
      <c r="F27" s="22">
        <v>10000</v>
      </c>
      <c r="G27" s="22">
        <v>10000</v>
      </c>
      <c r="H27" s="22">
        <v>7500</v>
      </c>
      <c r="I27" s="22">
        <f t="shared" si="0"/>
        <v>2500</v>
      </c>
      <c r="J27" s="30">
        <v>75</v>
      </c>
      <c r="K27" s="21" t="s">
        <v>383</v>
      </c>
      <c r="L27" s="21" t="s">
        <v>7</v>
      </c>
      <c r="M27" s="21" t="s">
        <v>8</v>
      </c>
      <c r="N27" s="20"/>
      <c r="O27" s="21" t="s">
        <v>9</v>
      </c>
      <c r="P27"/>
      <c r="Q27"/>
      <c r="R27"/>
    </row>
    <row r="28" spans="1:18">
      <c r="A28" s="20" t="s">
        <v>397</v>
      </c>
      <c r="B28" s="20" t="s">
        <v>389</v>
      </c>
      <c r="C28" s="20" t="s">
        <v>390</v>
      </c>
      <c r="D28" s="20" t="s">
        <v>398</v>
      </c>
      <c r="E28" s="21" t="s">
        <v>392</v>
      </c>
      <c r="F28" s="22">
        <v>10000</v>
      </c>
      <c r="G28" s="22">
        <v>10000</v>
      </c>
      <c r="H28" s="22">
        <v>7500</v>
      </c>
      <c r="I28" s="22">
        <f t="shared" si="0"/>
        <v>2500</v>
      </c>
      <c r="J28" s="30">
        <v>75</v>
      </c>
      <c r="K28" s="21" t="s">
        <v>383</v>
      </c>
      <c r="L28" s="21" t="s">
        <v>7</v>
      </c>
      <c r="M28" s="21" t="s">
        <v>8</v>
      </c>
      <c r="N28" s="20"/>
      <c r="O28" s="21" t="s">
        <v>9</v>
      </c>
      <c r="P28"/>
      <c r="Q28"/>
      <c r="R28"/>
    </row>
    <row r="29" spans="1:18" ht="22.5">
      <c r="A29" s="20" t="s">
        <v>402</v>
      </c>
      <c r="B29" s="20" t="s">
        <v>403</v>
      </c>
      <c r="C29" s="20" t="s">
        <v>404</v>
      </c>
      <c r="D29" s="20" t="s">
        <v>405</v>
      </c>
      <c r="E29" s="21" t="s">
        <v>406</v>
      </c>
      <c r="F29" s="22">
        <v>10000</v>
      </c>
      <c r="G29" s="22">
        <v>10000</v>
      </c>
      <c r="H29" s="22">
        <v>7500</v>
      </c>
      <c r="I29" s="22">
        <f t="shared" si="0"/>
        <v>2500</v>
      </c>
      <c r="J29" s="30">
        <v>75</v>
      </c>
      <c r="K29" s="21" t="s">
        <v>383</v>
      </c>
      <c r="L29" s="21" t="s">
        <v>7</v>
      </c>
      <c r="M29" s="21" t="s">
        <v>8</v>
      </c>
      <c r="N29" s="20"/>
      <c r="O29" s="21" t="s">
        <v>9</v>
      </c>
      <c r="P29"/>
      <c r="Q29"/>
      <c r="R29"/>
    </row>
    <row r="30" spans="1:18">
      <c r="A30" s="20" t="s">
        <v>410</v>
      </c>
      <c r="B30" s="20" t="s">
        <v>411</v>
      </c>
      <c r="C30" s="20" t="s">
        <v>412</v>
      </c>
      <c r="D30" s="20" t="s">
        <v>413</v>
      </c>
      <c r="E30" s="21" t="s">
        <v>14</v>
      </c>
      <c r="F30" s="22">
        <v>10000</v>
      </c>
      <c r="G30" s="22">
        <v>10000</v>
      </c>
      <c r="H30" s="22">
        <v>7500</v>
      </c>
      <c r="I30" s="22">
        <f t="shared" si="0"/>
        <v>2500</v>
      </c>
      <c r="J30" s="30">
        <v>75</v>
      </c>
      <c r="K30" s="21" t="s">
        <v>383</v>
      </c>
      <c r="L30" s="21" t="s">
        <v>7</v>
      </c>
      <c r="M30" s="21" t="s">
        <v>8</v>
      </c>
      <c r="N30" s="20"/>
      <c r="O30" s="21" t="s">
        <v>9</v>
      </c>
      <c r="P30"/>
      <c r="Q30"/>
      <c r="R30"/>
    </row>
    <row r="31" spans="1:18" ht="22.5">
      <c r="A31" s="20" t="s">
        <v>426</v>
      </c>
      <c r="B31" s="20" t="s">
        <v>427</v>
      </c>
      <c r="C31" s="20" t="s">
        <v>428</v>
      </c>
      <c r="D31" s="20" t="s">
        <v>429</v>
      </c>
      <c r="E31" s="21" t="s">
        <v>30</v>
      </c>
      <c r="F31" s="22">
        <v>10000</v>
      </c>
      <c r="G31" s="22">
        <v>10000</v>
      </c>
      <c r="H31" s="22">
        <v>7500</v>
      </c>
      <c r="I31" s="22">
        <f t="shared" si="0"/>
        <v>2500</v>
      </c>
      <c r="J31" s="30">
        <v>75</v>
      </c>
      <c r="K31" s="21" t="s">
        <v>383</v>
      </c>
      <c r="L31" s="21" t="s">
        <v>7</v>
      </c>
      <c r="M31" s="21" t="s">
        <v>8</v>
      </c>
      <c r="N31" s="20"/>
      <c r="O31" s="21" t="s">
        <v>9</v>
      </c>
      <c r="P31"/>
      <c r="Q31"/>
      <c r="R31"/>
    </row>
    <row r="32" spans="1:18">
      <c r="A32" s="20" t="s">
        <v>418</v>
      </c>
      <c r="B32" s="20" t="s">
        <v>419</v>
      </c>
      <c r="C32" s="20" t="s">
        <v>420</v>
      </c>
      <c r="D32" s="20" t="s">
        <v>421</v>
      </c>
      <c r="E32" s="21" t="s">
        <v>30</v>
      </c>
      <c r="F32" s="22">
        <v>10000</v>
      </c>
      <c r="G32" s="22">
        <v>10000</v>
      </c>
      <c r="H32" s="22">
        <v>7500</v>
      </c>
      <c r="I32" s="22">
        <f t="shared" si="0"/>
        <v>2500</v>
      </c>
      <c r="J32" s="30">
        <v>75</v>
      </c>
      <c r="K32" s="21" t="s">
        <v>383</v>
      </c>
      <c r="L32" s="21" t="s">
        <v>7</v>
      </c>
      <c r="M32" s="21" t="s">
        <v>8</v>
      </c>
      <c r="N32" s="20"/>
      <c r="O32" s="21" t="s">
        <v>9</v>
      </c>
      <c r="P32"/>
      <c r="Q32"/>
      <c r="R32"/>
    </row>
    <row r="33" spans="1:18" ht="45">
      <c r="A33" s="20" t="s">
        <v>430</v>
      </c>
      <c r="B33" s="20" t="s">
        <v>431</v>
      </c>
      <c r="C33" s="20" t="s">
        <v>432</v>
      </c>
      <c r="D33" s="20" t="s">
        <v>433</v>
      </c>
      <c r="E33" s="21" t="s">
        <v>139</v>
      </c>
      <c r="F33" s="22">
        <v>10000</v>
      </c>
      <c r="G33" s="22">
        <v>10000</v>
      </c>
      <c r="H33" s="22">
        <v>7500</v>
      </c>
      <c r="I33" s="22">
        <f t="shared" si="0"/>
        <v>2500</v>
      </c>
      <c r="J33" s="30">
        <v>75</v>
      </c>
      <c r="K33" s="21" t="s">
        <v>434</v>
      </c>
      <c r="L33" s="21" t="s">
        <v>7</v>
      </c>
      <c r="M33" s="21" t="s">
        <v>8</v>
      </c>
      <c r="N33" s="20"/>
      <c r="O33" s="21" t="s">
        <v>9</v>
      </c>
      <c r="P33"/>
      <c r="Q33"/>
      <c r="R33"/>
    </row>
    <row r="34" spans="1:18" ht="22.5">
      <c r="A34" s="20" t="s">
        <v>435</v>
      </c>
      <c r="B34" s="20" t="s">
        <v>436</v>
      </c>
      <c r="C34" s="20" t="s">
        <v>437</v>
      </c>
      <c r="D34" s="20" t="s">
        <v>438</v>
      </c>
      <c r="E34" s="21" t="s">
        <v>439</v>
      </c>
      <c r="F34" s="22">
        <v>10000</v>
      </c>
      <c r="G34" s="22">
        <v>10000</v>
      </c>
      <c r="H34" s="22">
        <v>7500</v>
      </c>
      <c r="I34" s="22">
        <f t="shared" si="0"/>
        <v>2500</v>
      </c>
      <c r="J34" s="30">
        <v>75</v>
      </c>
      <c r="K34" s="21" t="s">
        <v>434</v>
      </c>
      <c r="L34" s="21" t="s">
        <v>7</v>
      </c>
      <c r="M34" s="21" t="s">
        <v>8</v>
      </c>
      <c r="N34" s="20"/>
      <c r="O34" s="21" t="s">
        <v>9</v>
      </c>
      <c r="P34"/>
      <c r="Q34"/>
      <c r="R34"/>
    </row>
    <row r="35" spans="1:18" ht="33.75">
      <c r="A35" s="20" t="s">
        <v>440</v>
      </c>
      <c r="B35" s="20" t="s">
        <v>441</v>
      </c>
      <c r="C35" s="20" t="s">
        <v>442</v>
      </c>
      <c r="D35" s="20" t="s">
        <v>443</v>
      </c>
      <c r="E35" s="21" t="s">
        <v>30</v>
      </c>
      <c r="F35" s="22">
        <v>10052.200000000001</v>
      </c>
      <c r="G35" s="22">
        <v>10000</v>
      </c>
      <c r="H35" s="22">
        <v>7500</v>
      </c>
      <c r="I35" s="22">
        <f t="shared" si="0"/>
        <v>2500</v>
      </c>
      <c r="J35" s="30">
        <v>75</v>
      </c>
      <c r="K35" s="21" t="s">
        <v>434</v>
      </c>
      <c r="L35" s="21" t="s">
        <v>7</v>
      </c>
      <c r="M35" s="21" t="s">
        <v>8</v>
      </c>
      <c r="N35" s="20"/>
      <c r="O35" s="21" t="s">
        <v>9</v>
      </c>
      <c r="P35"/>
      <c r="Q35"/>
      <c r="R35"/>
    </row>
    <row r="36" spans="1:18" ht="22.5">
      <c r="A36" s="20" t="s">
        <v>448</v>
      </c>
      <c r="B36" s="20" t="s">
        <v>449</v>
      </c>
      <c r="C36" s="20" t="s">
        <v>450</v>
      </c>
      <c r="D36" s="20" t="s">
        <v>451</v>
      </c>
      <c r="E36" s="21" t="s">
        <v>452</v>
      </c>
      <c r="F36" s="22">
        <v>10010</v>
      </c>
      <c r="G36" s="22">
        <v>10000</v>
      </c>
      <c r="H36" s="22">
        <v>7500</v>
      </c>
      <c r="I36" s="22">
        <f t="shared" si="0"/>
        <v>2500</v>
      </c>
      <c r="J36" s="30">
        <v>75</v>
      </c>
      <c r="K36" s="21" t="s">
        <v>434</v>
      </c>
      <c r="L36" s="21" t="s">
        <v>7</v>
      </c>
      <c r="M36" s="21" t="s">
        <v>8</v>
      </c>
      <c r="N36" s="20"/>
      <c r="O36" s="21" t="s">
        <v>9</v>
      </c>
      <c r="P36"/>
      <c r="Q36"/>
      <c r="R36"/>
    </row>
    <row r="37" spans="1:18" ht="33.75">
      <c r="A37" s="20" t="s">
        <v>492</v>
      </c>
      <c r="B37" s="20" t="s">
        <v>205</v>
      </c>
      <c r="C37" s="20" t="s">
        <v>206</v>
      </c>
      <c r="D37" s="20" t="s">
        <v>493</v>
      </c>
      <c r="E37" s="21" t="s">
        <v>5</v>
      </c>
      <c r="F37" s="22">
        <v>10000</v>
      </c>
      <c r="G37" s="22">
        <v>10000</v>
      </c>
      <c r="H37" s="22">
        <v>7500</v>
      </c>
      <c r="I37" s="22">
        <f t="shared" si="0"/>
        <v>2500</v>
      </c>
      <c r="J37" s="30">
        <v>75</v>
      </c>
      <c r="K37" s="21" t="s">
        <v>434</v>
      </c>
      <c r="L37" s="21" t="s">
        <v>7</v>
      </c>
      <c r="M37" s="21" t="s">
        <v>8</v>
      </c>
      <c r="N37" s="20"/>
      <c r="O37" s="21" t="s">
        <v>9</v>
      </c>
      <c r="P37"/>
      <c r="Q37"/>
      <c r="R37"/>
    </row>
    <row r="38" spans="1:18" ht="33.75">
      <c r="A38" s="20" t="s">
        <v>522</v>
      </c>
      <c r="B38" s="20" t="s">
        <v>523</v>
      </c>
      <c r="C38" s="20" t="s">
        <v>524</v>
      </c>
      <c r="D38" s="20" t="s">
        <v>525</v>
      </c>
      <c r="E38" s="21" t="s">
        <v>526</v>
      </c>
      <c r="F38" s="22">
        <v>10011.6</v>
      </c>
      <c r="G38" s="22">
        <v>10000</v>
      </c>
      <c r="H38" s="22">
        <v>7500</v>
      </c>
      <c r="I38" s="22">
        <f t="shared" si="0"/>
        <v>2500</v>
      </c>
      <c r="J38" s="30">
        <v>75</v>
      </c>
      <c r="K38" s="21" t="s">
        <v>434</v>
      </c>
      <c r="L38" s="21" t="s">
        <v>7</v>
      </c>
      <c r="M38" s="21" t="s">
        <v>8</v>
      </c>
      <c r="N38" s="20"/>
      <c r="O38" s="21" t="s">
        <v>9</v>
      </c>
      <c r="P38"/>
      <c r="Q38"/>
      <c r="R38"/>
    </row>
    <row r="39" spans="1:18" ht="22.5">
      <c r="A39" s="20" t="s">
        <v>549</v>
      </c>
      <c r="B39" s="20" t="s">
        <v>550</v>
      </c>
      <c r="C39" s="20" t="s">
        <v>551</v>
      </c>
      <c r="D39" s="20" t="s">
        <v>552</v>
      </c>
      <c r="E39" s="21" t="s">
        <v>5</v>
      </c>
      <c r="F39" s="22">
        <v>10000</v>
      </c>
      <c r="G39" s="22">
        <v>10000</v>
      </c>
      <c r="H39" s="22">
        <v>7500</v>
      </c>
      <c r="I39" s="22">
        <f t="shared" si="0"/>
        <v>2500</v>
      </c>
      <c r="J39" s="30">
        <v>75</v>
      </c>
      <c r="K39" s="21" t="s">
        <v>540</v>
      </c>
      <c r="L39" s="21" t="s">
        <v>7</v>
      </c>
      <c r="M39" s="21" t="s">
        <v>8</v>
      </c>
      <c r="N39" s="20"/>
      <c r="O39" s="21" t="s">
        <v>9</v>
      </c>
      <c r="P39"/>
      <c r="Q39"/>
      <c r="R39"/>
    </row>
    <row r="40" spans="1:18" ht="22.5">
      <c r="A40" s="20" t="s">
        <v>592</v>
      </c>
      <c r="B40" s="20" t="s">
        <v>593</v>
      </c>
      <c r="C40" s="20" t="s">
        <v>594</v>
      </c>
      <c r="D40" s="20" t="s">
        <v>595</v>
      </c>
      <c r="E40" s="21" t="s">
        <v>526</v>
      </c>
      <c r="F40" s="22">
        <v>14995</v>
      </c>
      <c r="G40" s="22">
        <v>10000</v>
      </c>
      <c r="H40" s="22">
        <v>7500</v>
      </c>
      <c r="I40" s="22">
        <f t="shared" si="0"/>
        <v>2500</v>
      </c>
      <c r="J40" s="30">
        <v>75</v>
      </c>
      <c r="K40" s="21" t="s">
        <v>540</v>
      </c>
      <c r="L40" s="21" t="s">
        <v>7</v>
      </c>
      <c r="M40" s="21" t="s">
        <v>8</v>
      </c>
      <c r="N40" s="20"/>
      <c r="O40" s="21" t="s">
        <v>9</v>
      </c>
      <c r="P40"/>
      <c r="Q40"/>
      <c r="R40"/>
    </row>
    <row r="41" spans="1:18" ht="22.5">
      <c r="A41" s="20" t="s">
        <v>613</v>
      </c>
      <c r="B41" s="20" t="s">
        <v>614</v>
      </c>
      <c r="C41" s="20" t="s">
        <v>615</v>
      </c>
      <c r="D41" s="20" t="s">
        <v>616</v>
      </c>
      <c r="E41" s="21" t="s">
        <v>14</v>
      </c>
      <c r="F41" s="22">
        <v>10000</v>
      </c>
      <c r="G41" s="22">
        <v>10000</v>
      </c>
      <c r="H41" s="22">
        <v>7500</v>
      </c>
      <c r="I41" s="22">
        <f t="shared" si="0"/>
        <v>2500</v>
      </c>
      <c r="J41" s="30">
        <v>75</v>
      </c>
      <c r="K41" s="21" t="s">
        <v>540</v>
      </c>
      <c r="L41" s="21" t="s">
        <v>7</v>
      </c>
      <c r="M41" s="21" t="s">
        <v>8</v>
      </c>
      <c r="N41" s="20"/>
      <c r="O41" s="21" t="s">
        <v>9</v>
      </c>
      <c r="P41"/>
      <c r="Q41"/>
      <c r="R41"/>
    </row>
    <row r="42" spans="1:18" ht="33.75">
      <c r="A42" s="20" t="s">
        <v>617</v>
      </c>
      <c r="B42" s="20" t="s">
        <v>618</v>
      </c>
      <c r="C42" s="20" t="s">
        <v>619</v>
      </c>
      <c r="D42" s="20" t="s">
        <v>620</v>
      </c>
      <c r="E42" s="21" t="s">
        <v>30</v>
      </c>
      <c r="F42" s="22">
        <v>14030</v>
      </c>
      <c r="G42" s="22">
        <v>10000</v>
      </c>
      <c r="H42" s="22">
        <v>7500</v>
      </c>
      <c r="I42" s="22">
        <f t="shared" si="0"/>
        <v>2500</v>
      </c>
      <c r="J42" s="30">
        <v>75</v>
      </c>
      <c r="K42" s="21" t="s">
        <v>540</v>
      </c>
      <c r="L42" s="21" t="s">
        <v>7</v>
      </c>
      <c r="M42" s="21" t="s">
        <v>8</v>
      </c>
      <c r="N42" s="20"/>
      <c r="O42" s="21" t="s">
        <v>9</v>
      </c>
      <c r="P42"/>
      <c r="Q42"/>
      <c r="R42"/>
    </row>
    <row r="43" spans="1:18" ht="22.5">
      <c r="A43" s="20" t="s">
        <v>626</v>
      </c>
      <c r="B43" s="20" t="s">
        <v>627</v>
      </c>
      <c r="C43" s="20" t="s">
        <v>628</v>
      </c>
      <c r="D43" s="20" t="s">
        <v>629</v>
      </c>
      <c r="E43" s="21" t="s">
        <v>139</v>
      </c>
      <c r="F43" s="22">
        <v>10000</v>
      </c>
      <c r="G43" s="22">
        <v>10000</v>
      </c>
      <c r="H43" s="22">
        <v>7500</v>
      </c>
      <c r="I43" s="22">
        <f t="shared" si="0"/>
        <v>2500</v>
      </c>
      <c r="J43" s="30">
        <v>75</v>
      </c>
      <c r="K43" s="21" t="s">
        <v>540</v>
      </c>
      <c r="L43" s="21" t="s">
        <v>7</v>
      </c>
      <c r="M43" s="21" t="s">
        <v>8</v>
      </c>
      <c r="N43" s="20"/>
      <c r="O43" s="21" t="s">
        <v>9</v>
      </c>
      <c r="P43"/>
      <c r="Q43"/>
      <c r="R43"/>
    </row>
    <row r="44" spans="1:18" ht="22.5">
      <c r="A44" s="20" t="s">
        <v>644</v>
      </c>
      <c r="B44" s="20" t="s">
        <v>645</v>
      </c>
      <c r="C44" s="20" t="s">
        <v>646</v>
      </c>
      <c r="D44" s="20" t="s">
        <v>647</v>
      </c>
      <c r="E44" s="21" t="s">
        <v>648</v>
      </c>
      <c r="F44" s="22">
        <v>10043.6</v>
      </c>
      <c r="G44" s="22">
        <v>10000</v>
      </c>
      <c r="H44" s="22">
        <v>7500</v>
      </c>
      <c r="I44" s="22">
        <f t="shared" si="0"/>
        <v>2500</v>
      </c>
      <c r="J44" s="30">
        <v>75</v>
      </c>
      <c r="K44" s="21" t="s">
        <v>540</v>
      </c>
      <c r="L44" s="21" t="s">
        <v>7</v>
      </c>
      <c r="M44" s="21" t="s">
        <v>8</v>
      </c>
      <c r="N44" s="20"/>
      <c r="O44" s="21" t="s">
        <v>9</v>
      </c>
      <c r="P44"/>
      <c r="Q44"/>
      <c r="R44"/>
    </row>
    <row r="45" spans="1:18" ht="22.5">
      <c r="A45" s="20" t="s">
        <v>649</v>
      </c>
      <c r="B45" s="20" t="s">
        <v>650</v>
      </c>
      <c r="C45" s="20" t="s">
        <v>651</v>
      </c>
      <c r="D45" s="20" t="s">
        <v>652</v>
      </c>
      <c r="E45" s="21" t="s">
        <v>5</v>
      </c>
      <c r="F45" s="22">
        <v>10000</v>
      </c>
      <c r="G45" s="22">
        <v>10000</v>
      </c>
      <c r="H45" s="22">
        <v>7500</v>
      </c>
      <c r="I45" s="22">
        <f t="shared" si="0"/>
        <v>2500</v>
      </c>
      <c r="J45" s="30">
        <v>75</v>
      </c>
      <c r="K45" s="21" t="s">
        <v>540</v>
      </c>
      <c r="L45" s="21" t="s">
        <v>7</v>
      </c>
      <c r="M45" s="21" t="s">
        <v>8</v>
      </c>
      <c r="N45" s="20"/>
      <c r="O45" s="21" t="s">
        <v>9</v>
      </c>
      <c r="P45"/>
      <c r="Q45"/>
      <c r="R45"/>
    </row>
    <row r="46" spans="1:18" ht="22.5">
      <c r="A46" s="20" t="s">
        <v>653</v>
      </c>
      <c r="B46" s="20" t="s">
        <v>654</v>
      </c>
      <c r="C46" s="20" t="s">
        <v>655</v>
      </c>
      <c r="D46" s="20" t="s">
        <v>656</v>
      </c>
      <c r="E46" s="21" t="s">
        <v>30</v>
      </c>
      <c r="F46" s="22">
        <v>10000</v>
      </c>
      <c r="G46" s="22">
        <v>10000</v>
      </c>
      <c r="H46" s="22">
        <v>7500</v>
      </c>
      <c r="I46" s="22">
        <f t="shared" si="0"/>
        <v>2500</v>
      </c>
      <c r="J46" s="30">
        <v>75</v>
      </c>
      <c r="K46" s="21" t="s">
        <v>540</v>
      </c>
      <c r="L46" s="21" t="s">
        <v>7</v>
      </c>
      <c r="M46" s="21" t="s">
        <v>8</v>
      </c>
      <c r="N46" s="20"/>
      <c r="O46" s="21" t="s">
        <v>9</v>
      </c>
      <c r="P46"/>
      <c r="Q46"/>
      <c r="R46"/>
    </row>
    <row r="47" spans="1:18" ht="33.75">
      <c r="A47" s="20" t="s">
        <v>657</v>
      </c>
      <c r="B47" s="20" t="s">
        <v>658</v>
      </c>
      <c r="C47" s="20" t="s">
        <v>659</v>
      </c>
      <c r="D47" s="20" t="s">
        <v>660</v>
      </c>
      <c r="E47" s="21" t="s">
        <v>20</v>
      </c>
      <c r="F47" s="22">
        <v>10000</v>
      </c>
      <c r="G47" s="22">
        <v>10000</v>
      </c>
      <c r="H47" s="22">
        <v>7500</v>
      </c>
      <c r="I47" s="22">
        <f t="shared" si="0"/>
        <v>2500</v>
      </c>
      <c r="J47" s="30">
        <v>75</v>
      </c>
      <c r="K47" s="21" t="s">
        <v>540</v>
      </c>
      <c r="L47" s="21" t="s">
        <v>7</v>
      </c>
      <c r="M47" s="21" t="s">
        <v>8</v>
      </c>
      <c r="N47" s="20"/>
      <c r="O47" s="21" t="s">
        <v>9</v>
      </c>
      <c r="P47"/>
      <c r="Q47"/>
      <c r="R47"/>
    </row>
    <row r="48" spans="1:18" ht="22.5">
      <c r="A48" s="20" t="s">
        <v>605</v>
      </c>
      <c r="B48" s="20" t="s">
        <v>606</v>
      </c>
      <c r="C48" s="20" t="s">
        <v>607</v>
      </c>
      <c r="D48" s="20" t="s">
        <v>608</v>
      </c>
      <c r="E48" s="21" t="s">
        <v>30</v>
      </c>
      <c r="F48" s="22">
        <v>10000</v>
      </c>
      <c r="G48" s="22">
        <v>10000</v>
      </c>
      <c r="H48" s="22">
        <v>7500</v>
      </c>
      <c r="I48" s="22">
        <f t="shared" si="0"/>
        <v>2500</v>
      </c>
      <c r="J48" s="30">
        <v>75</v>
      </c>
      <c r="K48" s="21" t="s">
        <v>540</v>
      </c>
      <c r="L48" s="21" t="s">
        <v>7</v>
      </c>
      <c r="M48" s="21" t="s">
        <v>8</v>
      </c>
      <c r="N48" s="20"/>
      <c r="O48" s="21" t="s">
        <v>9</v>
      </c>
      <c r="P48"/>
      <c r="Q48"/>
      <c r="R48"/>
    </row>
    <row r="49" spans="1:18" s="35" customFormat="1">
      <c r="A49" s="33"/>
      <c r="B49" s="33"/>
      <c r="C49" s="28" t="s">
        <v>719</v>
      </c>
      <c r="D49" s="29">
        <v>42</v>
      </c>
      <c r="E49" s="28" t="s">
        <v>720</v>
      </c>
      <c r="F49" s="32">
        <f>SUM(F7:F48)</f>
        <v>436742.39999999997</v>
      </c>
      <c r="G49" s="32">
        <f t="shared" ref="G49:H49" si="1">SUM(G7:G48)</f>
        <v>420000</v>
      </c>
      <c r="H49" s="32">
        <f t="shared" si="1"/>
        <v>315000</v>
      </c>
      <c r="I49" s="36">
        <f t="shared" si="0"/>
        <v>105000</v>
      </c>
      <c r="J49" s="33"/>
      <c r="K49" s="34"/>
      <c r="L49" s="34"/>
      <c r="M49" s="34"/>
      <c r="N49" s="39"/>
      <c r="O49" s="42">
        <v>42</v>
      </c>
    </row>
    <row r="50" spans="1:18">
      <c r="E50" s="10"/>
      <c r="F50" s="8"/>
      <c r="K50" s="10"/>
      <c r="N50" s="8"/>
      <c r="O50" s="10"/>
      <c r="P50" s="7"/>
      <c r="R50"/>
    </row>
    <row r="51" spans="1:18">
      <c r="E51" s="10"/>
      <c r="F51" s="8"/>
      <c r="K51" s="10"/>
      <c r="N51" s="8"/>
      <c r="O51" s="10"/>
      <c r="P51" s="7"/>
      <c r="R51"/>
    </row>
    <row r="52" spans="1:18">
      <c r="E52" s="10"/>
      <c r="F52" s="8"/>
      <c r="K52" s="10"/>
      <c r="N52" s="8"/>
      <c r="O52" s="10"/>
      <c r="P52" s="7"/>
      <c r="R52"/>
    </row>
    <row r="53" spans="1:18">
      <c r="A53" s="15" t="s">
        <v>698</v>
      </c>
      <c r="E53" s="10"/>
      <c r="F53" s="8"/>
      <c r="K53" s="10"/>
      <c r="N53" s="8"/>
      <c r="O53" s="10"/>
      <c r="P53" s="7"/>
      <c r="R53"/>
    </row>
    <row r="54" spans="1:18">
      <c r="E54" s="10"/>
      <c r="F54" s="8"/>
      <c r="K54" s="10"/>
      <c r="N54" s="8"/>
      <c r="O54" s="10"/>
      <c r="P54" s="7"/>
      <c r="R54"/>
    </row>
    <row r="55" spans="1:18" s="1" customFormat="1" ht="22.5">
      <c r="A55" s="16" t="s">
        <v>676</v>
      </c>
      <c r="B55" s="16" t="s">
        <v>0</v>
      </c>
      <c r="C55" s="16" t="s">
        <v>677</v>
      </c>
      <c r="D55" s="16" t="s">
        <v>678</v>
      </c>
      <c r="E55" s="17" t="s">
        <v>679</v>
      </c>
      <c r="F55" s="18" t="s">
        <v>690</v>
      </c>
      <c r="G55" s="18" t="s">
        <v>691</v>
      </c>
      <c r="H55" s="18" t="s">
        <v>692</v>
      </c>
      <c r="I55" s="18" t="s">
        <v>693</v>
      </c>
      <c r="J55" s="17" t="s">
        <v>680</v>
      </c>
      <c r="K55" s="19" t="s">
        <v>681</v>
      </c>
      <c r="L55" s="19" t="s">
        <v>682</v>
      </c>
      <c r="M55" s="19" t="s">
        <v>683</v>
      </c>
      <c r="N55" s="41" t="s">
        <v>724</v>
      </c>
      <c r="O55" s="17" t="s">
        <v>725</v>
      </c>
      <c r="P55" s="6"/>
      <c r="Q55" s="6"/>
    </row>
    <row r="56" spans="1:18" ht="33.75">
      <c r="A56" s="20" t="s">
        <v>41</v>
      </c>
      <c r="B56" s="20" t="s">
        <v>42</v>
      </c>
      <c r="C56" s="20" t="s">
        <v>43</v>
      </c>
      <c r="D56" s="20" t="s">
        <v>44</v>
      </c>
      <c r="E56" s="21" t="s">
        <v>20</v>
      </c>
      <c r="F56" s="22">
        <v>12000</v>
      </c>
      <c r="G56" s="22">
        <v>5000</v>
      </c>
      <c r="H56" s="22">
        <v>2500</v>
      </c>
      <c r="I56" s="22">
        <f>(G56-H56)</f>
        <v>2500</v>
      </c>
      <c r="J56" s="30">
        <v>50</v>
      </c>
      <c r="K56" s="21" t="s">
        <v>35</v>
      </c>
      <c r="L56" s="21" t="s">
        <v>7</v>
      </c>
      <c r="M56" s="21" t="s">
        <v>8</v>
      </c>
      <c r="N56" s="20"/>
      <c r="O56" s="21" t="s">
        <v>16</v>
      </c>
      <c r="P56"/>
      <c r="Q56"/>
      <c r="R56"/>
    </row>
    <row r="57" spans="1:18">
      <c r="A57" s="20" t="s">
        <v>88</v>
      </c>
      <c r="B57" s="20" t="s">
        <v>89</v>
      </c>
      <c r="C57" s="20" t="s">
        <v>90</v>
      </c>
      <c r="D57" s="20" t="s">
        <v>91</v>
      </c>
      <c r="E57" s="21" t="s">
        <v>30</v>
      </c>
      <c r="F57" s="22">
        <v>5633.3</v>
      </c>
      <c r="G57" s="22">
        <v>5000</v>
      </c>
      <c r="H57" s="22">
        <v>2500</v>
      </c>
      <c r="I57" s="22">
        <f t="shared" ref="I57:I63" si="2">(G57-H57)</f>
        <v>2500</v>
      </c>
      <c r="J57" s="30">
        <v>50</v>
      </c>
      <c r="K57" s="21" t="s">
        <v>92</v>
      </c>
      <c r="L57" s="21" t="s">
        <v>7</v>
      </c>
      <c r="M57" s="21" t="s">
        <v>8</v>
      </c>
      <c r="N57" s="20"/>
      <c r="O57" s="21" t="s">
        <v>16</v>
      </c>
      <c r="P57"/>
      <c r="Q57"/>
      <c r="R57"/>
    </row>
    <row r="58" spans="1:18" ht="22.5">
      <c r="A58" s="20" t="s">
        <v>102</v>
      </c>
      <c r="B58" s="20" t="s">
        <v>103</v>
      </c>
      <c r="C58" s="20" t="s">
        <v>104</v>
      </c>
      <c r="D58" s="20" t="s">
        <v>105</v>
      </c>
      <c r="E58" s="21" t="s">
        <v>30</v>
      </c>
      <c r="F58" s="22">
        <v>7970.51</v>
      </c>
      <c r="G58" s="22">
        <v>5000</v>
      </c>
      <c r="H58" s="22">
        <v>2500</v>
      </c>
      <c r="I58" s="22">
        <f t="shared" si="2"/>
        <v>2500</v>
      </c>
      <c r="J58" s="30">
        <v>50</v>
      </c>
      <c r="K58" s="21" t="s">
        <v>92</v>
      </c>
      <c r="L58" s="21" t="s">
        <v>7</v>
      </c>
      <c r="M58" s="21" t="s">
        <v>8</v>
      </c>
      <c r="N58" s="20"/>
      <c r="O58" s="21" t="s">
        <v>9</v>
      </c>
      <c r="P58"/>
      <c r="Q58"/>
      <c r="R58"/>
    </row>
    <row r="59" spans="1:18" ht="22.5">
      <c r="A59" s="20" t="s">
        <v>106</v>
      </c>
      <c r="B59" s="20" t="s">
        <v>107</v>
      </c>
      <c r="C59" s="20" t="s">
        <v>108</v>
      </c>
      <c r="D59" s="20" t="s">
        <v>109</v>
      </c>
      <c r="E59" s="21" t="s">
        <v>30</v>
      </c>
      <c r="F59" s="22">
        <v>5000</v>
      </c>
      <c r="G59" s="22">
        <v>5000</v>
      </c>
      <c r="H59" s="22">
        <v>2500</v>
      </c>
      <c r="I59" s="22">
        <f t="shared" si="2"/>
        <v>2500</v>
      </c>
      <c r="J59" s="30">
        <v>50</v>
      </c>
      <c r="K59" s="21" t="s">
        <v>110</v>
      </c>
      <c r="L59" s="21" t="s">
        <v>7</v>
      </c>
      <c r="M59" s="21" t="s">
        <v>8</v>
      </c>
      <c r="N59" s="20"/>
      <c r="O59" s="21" t="s">
        <v>16</v>
      </c>
      <c r="P59"/>
      <c r="Q59"/>
      <c r="R59"/>
    </row>
    <row r="60" spans="1:18" ht="33.75">
      <c r="A60" s="20" t="s">
        <v>375</v>
      </c>
      <c r="B60" s="20" t="s">
        <v>376</v>
      </c>
      <c r="C60" s="20" t="s">
        <v>377</v>
      </c>
      <c r="D60" s="20" t="s">
        <v>378</v>
      </c>
      <c r="E60" s="21" t="s">
        <v>14</v>
      </c>
      <c r="F60" s="22">
        <v>5080</v>
      </c>
      <c r="G60" s="22">
        <v>5000</v>
      </c>
      <c r="H60" s="22">
        <v>2500</v>
      </c>
      <c r="I60" s="22">
        <f t="shared" si="2"/>
        <v>2500</v>
      </c>
      <c r="J60" s="30">
        <v>50</v>
      </c>
      <c r="K60" s="21" t="s">
        <v>362</v>
      </c>
      <c r="L60" s="21" t="s">
        <v>7</v>
      </c>
      <c r="M60" s="21" t="s">
        <v>8</v>
      </c>
      <c r="N60" s="20"/>
      <c r="O60" s="21" t="s">
        <v>9</v>
      </c>
      <c r="P60"/>
      <c r="Q60"/>
      <c r="R60"/>
    </row>
    <row r="61" spans="1:18" ht="22.5">
      <c r="A61" s="20" t="s">
        <v>553</v>
      </c>
      <c r="B61" s="20" t="s">
        <v>554</v>
      </c>
      <c r="C61" s="20" t="s">
        <v>555</v>
      </c>
      <c r="D61" s="20" t="s">
        <v>556</v>
      </c>
      <c r="E61" s="21" t="s">
        <v>439</v>
      </c>
      <c r="F61" s="22">
        <v>5000</v>
      </c>
      <c r="G61" s="22">
        <v>5000</v>
      </c>
      <c r="H61" s="22">
        <v>2500</v>
      </c>
      <c r="I61" s="22">
        <f t="shared" si="2"/>
        <v>2500</v>
      </c>
      <c r="J61" s="30">
        <v>50</v>
      </c>
      <c r="K61" s="21" t="s">
        <v>540</v>
      </c>
      <c r="L61" s="21" t="s">
        <v>7</v>
      </c>
      <c r="M61" s="21" t="s">
        <v>8</v>
      </c>
      <c r="N61" s="20"/>
      <c r="O61" s="21" t="s">
        <v>9</v>
      </c>
      <c r="P61"/>
      <c r="Q61"/>
      <c r="R61"/>
    </row>
    <row r="62" spans="1:18" ht="22.5">
      <c r="A62" s="20" t="s">
        <v>590</v>
      </c>
      <c r="B62" s="20" t="s">
        <v>542</v>
      </c>
      <c r="C62" s="20" t="s">
        <v>543</v>
      </c>
      <c r="D62" s="20" t="s">
        <v>591</v>
      </c>
      <c r="E62" s="21" t="s">
        <v>30</v>
      </c>
      <c r="F62" s="22">
        <v>5000</v>
      </c>
      <c r="G62" s="22">
        <v>5000</v>
      </c>
      <c r="H62" s="22">
        <v>2500</v>
      </c>
      <c r="I62" s="22">
        <f t="shared" si="2"/>
        <v>2500</v>
      </c>
      <c r="J62" s="30">
        <v>50</v>
      </c>
      <c r="K62" s="21" t="s">
        <v>540</v>
      </c>
      <c r="L62" s="21" t="s">
        <v>7</v>
      </c>
      <c r="M62" s="21" t="s">
        <v>8</v>
      </c>
      <c r="N62" s="20"/>
      <c r="O62" s="21" t="s">
        <v>16</v>
      </c>
      <c r="P62"/>
      <c r="Q62"/>
      <c r="R62"/>
    </row>
    <row r="63" spans="1:18" s="35" customFormat="1">
      <c r="A63" s="33"/>
      <c r="B63" s="33"/>
      <c r="C63" s="28" t="s">
        <v>717</v>
      </c>
      <c r="D63" s="29">
        <v>7</v>
      </c>
      <c r="E63" s="28" t="s">
        <v>718</v>
      </c>
      <c r="F63" s="32">
        <f>SUM(F56:F62)</f>
        <v>45683.81</v>
      </c>
      <c r="G63" s="32">
        <f t="shared" ref="G63:H63" si="3">SUM(G56:G62)</f>
        <v>35000</v>
      </c>
      <c r="H63" s="32">
        <f t="shared" si="3"/>
        <v>17500</v>
      </c>
      <c r="I63" s="32">
        <f t="shared" si="2"/>
        <v>17500</v>
      </c>
      <c r="J63" s="33"/>
      <c r="K63" s="34"/>
      <c r="L63" s="34"/>
      <c r="M63" s="34"/>
      <c r="N63" s="39"/>
      <c r="O63" s="42">
        <v>3</v>
      </c>
    </row>
    <row r="64" spans="1:18">
      <c r="E64" s="10"/>
      <c r="F64" s="8"/>
      <c r="K64" s="10"/>
      <c r="N64" s="8"/>
      <c r="O64" s="10"/>
      <c r="P64" s="7"/>
      <c r="R64"/>
    </row>
    <row r="65" spans="1:18">
      <c r="E65" s="10"/>
      <c r="F65" s="8"/>
      <c r="K65" s="10"/>
      <c r="N65" s="8"/>
      <c r="O65" s="10"/>
      <c r="P65" s="7"/>
      <c r="R65"/>
    </row>
    <row r="66" spans="1:18">
      <c r="E66" s="10"/>
      <c r="F66" s="8"/>
      <c r="K66" s="10"/>
      <c r="N66" s="8"/>
      <c r="O66" s="10"/>
      <c r="P66" s="7"/>
      <c r="R66"/>
    </row>
    <row r="67" spans="1:18">
      <c r="A67" s="15" t="s">
        <v>699</v>
      </c>
      <c r="E67" s="10"/>
      <c r="F67" s="8"/>
      <c r="K67" s="10"/>
      <c r="N67" s="8"/>
      <c r="O67" s="10"/>
      <c r="P67" s="7"/>
      <c r="R67"/>
    </row>
    <row r="68" spans="1:18">
      <c r="E68" s="10"/>
      <c r="F68" s="8"/>
      <c r="K68" s="10"/>
      <c r="N68" s="8"/>
      <c r="O68" s="10"/>
      <c r="P68" s="7"/>
      <c r="R68"/>
    </row>
    <row r="69" spans="1:18" s="1" customFormat="1" ht="22.5">
      <c r="A69" s="2" t="s">
        <v>676</v>
      </c>
      <c r="B69" s="2" t="s">
        <v>0</v>
      </c>
      <c r="C69" s="2" t="s">
        <v>677</v>
      </c>
      <c r="D69" s="2" t="s">
        <v>678</v>
      </c>
      <c r="E69" s="3" t="s">
        <v>679</v>
      </c>
      <c r="F69" s="4" t="s">
        <v>690</v>
      </c>
      <c r="G69" s="4" t="s">
        <v>691</v>
      </c>
      <c r="H69" s="4" t="s">
        <v>692</v>
      </c>
      <c r="I69" s="4" t="s">
        <v>693</v>
      </c>
      <c r="J69" s="3" t="s">
        <v>680</v>
      </c>
      <c r="K69" s="5" t="s">
        <v>681</v>
      </c>
      <c r="L69" s="5" t="s">
        <v>682</v>
      </c>
      <c r="M69" s="5" t="s">
        <v>683</v>
      </c>
      <c r="N69" s="41" t="s">
        <v>724</v>
      </c>
      <c r="O69" s="17" t="s">
        <v>725</v>
      </c>
      <c r="P69" s="6"/>
      <c r="Q69" s="6"/>
    </row>
    <row r="70" spans="1:18" ht="22.5">
      <c r="A70" s="8" t="s">
        <v>324</v>
      </c>
      <c r="B70" s="8" t="s">
        <v>177</v>
      </c>
      <c r="C70" s="8" t="s">
        <v>178</v>
      </c>
      <c r="D70" s="8" t="s">
        <v>325</v>
      </c>
      <c r="E70" s="10" t="s">
        <v>30</v>
      </c>
      <c r="F70" s="9">
        <v>5450</v>
      </c>
      <c r="G70" s="9">
        <v>5000</v>
      </c>
      <c r="H70" s="9">
        <v>2500</v>
      </c>
      <c r="I70" s="9">
        <f>(G70-H70)</f>
        <v>2500</v>
      </c>
      <c r="J70" s="31">
        <v>50</v>
      </c>
      <c r="K70" s="10" t="s">
        <v>326</v>
      </c>
      <c r="L70" s="10" t="s">
        <v>7</v>
      </c>
      <c r="M70" s="10" t="s">
        <v>8</v>
      </c>
      <c r="N70" s="21"/>
      <c r="O70" s="21" t="s">
        <v>16</v>
      </c>
      <c r="P70"/>
      <c r="Q70"/>
      <c r="R70"/>
    </row>
    <row r="71" spans="1:18" ht="22.5">
      <c r="A71" s="8" t="s">
        <v>393</v>
      </c>
      <c r="B71" s="8" t="s">
        <v>394</v>
      </c>
      <c r="C71" s="8" t="s">
        <v>395</v>
      </c>
      <c r="D71" s="8" t="s">
        <v>396</v>
      </c>
      <c r="E71" s="10" t="s">
        <v>30</v>
      </c>
      <c r="F71" s="9">
        <v>5000</v>
      </c>
      <c r="G71" s="9">
        <v>5000</v>
      </c>
      <c r="H71" s="9">
        <v>2500</v>
      </c>
      <c r="I71" s="9">
        <f t="shared" ref="I71:I76" si="4">(G71-H71)</f>
        <v>2500</v>
      </c>
      <c r="J71" s="31">
        <v>50</v>
      </c>
      <c r="K71" s="10" t="s">
        <v>383</v>
      </c>
      <c r="L71" s="10" t="s">
        <v>7</v>
      </c>
      <c r="M71" s="10" t="s">
        <v>8</v>
      </c>
      <c r="N71" s="21"/>
      <c r="O71" s="21" t="s">
        <v>16</v>
      </c>
      <c r="P71"/>
      <c r="Q71"/>
      <c r="R71"/>
    </row>
    <row r="72" spans="1:18" ht="22.5">
      <c r="A72" s="8" t="s">
        <v>422</v>
      </c>
      <c r="B72" s="8" t="s">
        <v>423</v>
      </c>
      <c r="C72" s="8" t="s">
        <v>424</v>
      </c>
      <c r="D72" s="8" t="s">
        <v>425</v>
      </c>
      <c r="E72" s="10" t="s">
        <v>241</v>
      </c>
      <c r="F72" s="9">
        <v>5000</v>
      </c>
      <c r="G72" s="9">
        <v>5000</v>
      </c>
      <c r="H72" s="9">
        <v>2500</v>
      </c>
      <c r="I72" s="9">
        <f t="shared" si="4"/>
        <v>2500</v>
      </c>
      <c r="J72" s="31">
        <v>50</v>
      </c>
      <c r="K72" s="10" t="s">
        <v>383</v>
      </c>
      <c r="L72" s="10" t="s">
        <v>7</v>
      </c>
      <c r="M72" s="10" t="s">
        <v>8</v>
      </c>
      <c r="N72" s="21"/>
      <c r="O72" s="21" t="s">
        <v>16</v>
      </c>
      <c r="P72"/>
      <c r="Q72"/>
      <c r="R72"/>
    </row>
    <row r="73" spans="1:18" ht="22.5">
      <c r="A73" s="8" t="s">
        <v>474</v>
      </c>
      <c r="B73" s="8" t="s">
        <v>475</v>
      </c>
      <c r="C73" s="8" t="s">
        <v>476</v>
      </c>
      <c r="D73" s="8" t="s">
        <v>477</v>
      </c>
      <c r="E73" s="10" t="s">
        <v>457</v>
      </c>
      <c r="F73" s="9">
        <v>5000</v>
      </c>
      <c r="G73" s="9">
        <v>5000</v>
      </c>
      <c r="H73" s="9">
        <v>2500</v>
      </c>
      <c r="I73" s="9">
        <f t="shared" si="4"/>
        <v>2500</v>
      </c>
      <c r="J73" s="31">
        <v>50</v>
      </c>
      <c r="K73" s="10" t="s">
        <v>434</v>
      </c>
      <c r="L73" s="10" t="s">
        <v>7</v>
      </c>
      <c r="M73" s="10" t="s">
        <v>8</v>
      </c>
      <c r="N73" s="21"/>
      <c r="O73" s="21" t="s">
        <v>16</v>
      </c>
      <c r="P73"/>
      <c r="Q73"/>
      <c r="R73"/>
    </row>
    <row r="74" spans="1:18">
      <c r="A74" s="8" t="s">
        <v>578</v>
      </c>
      <c r="B74" s="8" t="s">
        <v>579</v>
      </c>
      <c r="C74" s="8" t="s">
        <v>580</v>
      </c>
      <c r="D74" s="8" t="s">
        <v>581</v>
      </c>
      <c r="E74" s="10" t="s">
        <v>30</v>
      </c>
      <c r="F74" s="9">
        <v>5000</v>
      </c>
      <c r="G74" s="9">
        <v>5000</v>
      </c>
      <c r="H74" s="9">
        <v>2500</v>
      </c>
      <c r="I74" s="9">
        <f t="shared" si="4"/>
        <v>2500</v>
      </c>
      <c r="J74" s="31">
        <v>50</v>
      </c>
      <c r="K74" s="10" t="s">
        <v>540</v>
      </c>
      <c r="L74" s="10" t="s">
        <v>7</v>
      </c>
      <c r="M74" s="10" t="s">
        <v>8</v>
      </c>
      <c r="N74" s="21"/>
      <c r="O74" s="21" t="s">
        <v>16</v>
      </c>
      <c r="P74"/>
      <c r="Q74"/>
      <c r="R74"/>
    </row>
    <row r="75" spans="1:18">
      <c r="A75" s="8" t="s">
        <v>642</v>
      </c>
      <c r="B75" s="8" t="s">
        <v>84</v>
      </c>
      <c r="C75" s="8" t="s">
        <v>85</v>
      </c>
      <c r="D75" s="8" t="s">
        <v>643</v>
      </c>
      <c r="E75" s="10" t="s">
        <v>20</v>
      </c>
      <c r="F75" s="9">
        <v>5000</v>
      </c>
      <c r="G75" s="9">
        <v>5000</v>
      </c>
      <c r="H75" s="9">
        <v>2500</v>
      </c>
      <c r="I75" s="9">
        <f t="shared" si="4"/>
        <v>2500</v>
      </c>
      <c r="J75" s="31">
        <v>50</v>
      </c>
      <c r="K75" s="10" t="s">
        <v>540</v>
      </c>
      <c r="L75" s="10" t="s">
        <v>7</v>
      </c>
      <c r="M75" s="10" t="s">
        <v>8</v>
      </c>
      <c r="N75" s="21"/>
      <c r="O75" s="21" t="s">
        <v>16</v>
      </c>
      <c r="P75"/>
      <c r="Q75"/>
      <c r="R75"/>
    </row>
    <row r="76" spans="1:18" s="1" customFormat="1">
      <c r="A76" s="12"/>
      <c r="B76" s="12"/>
      <c r="C76" s="28" t="s">
        <v>715</v>
      </c>
      <c r="D76" s="29">
        <v>6</v>
      </c>
      <c r="E76" s="28" t="s">
        <v>716</v>
      </c>
      <c r="F76" s="32">
        <f>SUM(F70:F75)</f>
        <v>30450</v>
      </c>
      <c r="G76" s="32">
        <f t="shared" ref="G76:H76" si="5">SUM(G70:G75)</f>
        <v>30000</v>
      </c>
      <c r="H76" s="32">
        <f t="shared" si="5"/>
        <v>15000</v>
      </c>
      <c r="I76" s="32">
        <f t="shared" si="4"/>
        <v>15000</v>
      </c>
      <c r="J76" s="12"/>
      <c r="K76" s="13"/>
      <c r="L76" s="13"/>
      <c r="M76" s="13"/>
      <c r="N76" s="40"/>
      <c r="O76" s="13"/>
    </row>
    <row r="77" spans="1:18">
      <c r="E77" s="10"/>
      <c r="F77" s="8"/>
      <c r="K77" s="10"/>
      <c r="N77" s="8"/>
      <c r="O77" s="10"/>
      <c r="P77" s="7"/>
      <c r="R77"/>
    </row>
    <row r="78" spans="1:18">
      <c r="E78" s="10"/>
      <c r="F78" s="8"/>
      <c r="K78" s="10"/>
      <c r="N78" s="8"/>
      <c r="O78" s="10"/>
      <c r="P78" s="7"/>
      <c r="R78"/>
    </row>
    <row r="79" spans="1:18">
      <c r="E79" s="10"/>
      <c r="F79" s="8"/>
      <c r="K79" s="10"/>
      <c r="N79" s="8"/>
      <c r="O79" s="10"/>
      <c r="P79" s="7"/>
      <c r="R79"/>
    </row>
    <row r="80" spans="1:18">
      <c r="A80" s="15" t="s">
        <v>700</v>
      </c>
      <c r="E80" s="10"/>
      <c r="F80" s="8"/>
      <c r="K80" s="10"/>
      <c r="N80" s="8"/>
      <c r="O80" s="10"/>
      <c r="P80" s="7"/>
      <c r="R80"/>
    </row>
    <row r="81" spans="1:18">
      <c r="E81" s="10"/>
      <c r="F81" s="8"/>
      <c r="K81" s="10"/>
      <c r="N81" s="8"/>
      <c r="O81" s="10"/>
      <c r="P81" s="7"/>
      <c r="R81"/>
    </row>
    <row r="82" spans="1:18" s="1" customFormat="1" ht="22.5">
      <c r="A82" s="16" t="s">
        <v>676</v>
      </c>
      <c r="B82" s="16" t="s">
        <v>0</v>
      </c>
      <c r="C82" s="16" t="s">
        <v>677</v>
      </c>
      <c r="D82" s="16" t="s">
        <v>678</v>
      </c>
      <c r="E82" s="17" t="s">
        <v>679</v>
      </c>
      <c r="F82" s="18" t="s">
        <v>690</v>
      </c>
      <c r="G82" s="18" t="s">
        <v>691</v>
      </c>
      <c r="H82" s="18" t="s">
        <v>692</v>
      </c>
      <c r="I82" s="18" t="s">
        <v>693</v>
      </c>
      <c r="J82" s="17" t="s">
        <v>680</v>
      </c>
      <c r="K82" s="19" t="s">
        <v>681</v>
      </c>
      <c r="L82" s="19" t="s">
        <v>682</v>
      </c>
      <c r="M82" s="19" t="s">
        <v>683</v>
      </c>
      <c r="N82" s="41" t="s">
        <v>724</v>
      </c>
      <c r="O82" s="17" t="s">
        <v>725</v>
      </c>
      <c r="P82" s="6"/>
      <c r="Q82" s="6"/>
    </row>
    <row r="83" spans="1:18">
      <c r="A83" s="20" t="s">
        <v>10</v>
      </c>
      <c r="B83" s="20" t="s">
        <v>11</v>
      </c>
      <c r="C83" s="20" t="s">
        <v>12</v>
      </c>
      <c r="D83" s="20" t="s">
        <v>13</v>
      </c>
      <c r="E83" s="21" t="s">
        <v>14</v>
      </c>
      <c r="F83" s="43">
        <v>10000</v>
      </c>
      <c r="G83" s="22">
        <v>10000</v>
      </c>
      <c r="H83" s="22">
        <v>5000</v>
      </c>
      <c r="I83" s="22">
        <f>(G83-H83)</f>
        <v>5000</v>
      </c>
      <c r="J83" s="30">
        <v>50</v>
      </c>
      <c r="K83" s="21" t="s">
        <v>15</v>
      </c>
      <c r="L83" s="21" t="s">
        <v>7</v>
      </c>
      <c r="M83" s="21" t="s">
        <v>8</v>
      </c>
      <c r="N83" s="20"/>
      <c r="O83" s="21" t="s">
        <v>16</v>
      </c>
      <c r="P83"/>
      <c r="Q83"/>
      <c r="R83"/>
    </row>
    <row r="84" spans="1:18" ht="22.5">
      <c r="A84" s="20" t="s">
        <v>17</v>
      </c>
      <c r="B84" s="20" t="s">
        <v>18</v>
      </c>
      <c r="C84" s="20" t="s">
        <v>726</v>
      </c>
      <c r="D84" s="20" t="s">
        <v>19</v>
      </c>
      <c r="E84" s="21" t="s">
        <v>20</v>
      </c>
      <c r="F84" s="43">
        <v>10000</v>
      </c>
      <c r="G84" s="22">
        <v>10000</v>
      </c>
      <c r="H84" s="22">
        <v>5000</v>
      </c>
      <c r="I84" s="22">
        <f t="shared" ref="I84:I147" si="6">(G84-H84)</f>
        <v>5000</v>
      </c>
      <c r="J84" s="30">
        <v>50</v>
      </c>
      <c r="K84" s="21" t="s">
        <v>15</v>
      </c>
      <c r="L84" s="21" t="s">
        <v>7</v>
      </c>
      <c r="M84" s="21" t="s">
        <v>8</v>
      </c>
      <c r="N84" s="20"/>
      <c r="O84" s="21" t="s">
        <v>16</v>
      </c>
      <c r="P84"/>
      <c r="Q84"/>
      <c r="R84"/>
    </row>
    <row r="85" spans="1:18" ht="22.5">
      <c r="A85" s="20" t="s">
        <v>21</v>
      </c>
      <c r="B85" s="20" t="s">
        <v>22</v>
      </c>
      <c r="C85" s="20" t="s">
        <v>23</v>
      </c>
      <c r="D85" s="20" t="s">
        <v>24</v>
      </c>
      <c r="E85" s="21" t="s">
        <v>30</v>
      </c>
      <c r="F85" s="43">
        <v>10000</v>
      </c>
      <c r="G85" s="22">
        <v>10000</v>
      </c>
      <c r="H85" s="22">
        <v>5000</v>
      </c>
      <c r="I85" s="22">
        <f t="shared" si="6"/>
        <v>5000</v>
      </c>
      <c r="J85" s="30">
        <v>50</v>
      </c>
      <c r="K85" s="21" t="s">
        <v>25</v>
      </c>
      <c r="L85" s="21" t="s">
        <v>7</v>
      </c>
      <c r="M85" s="21" t="s">
        <v>8</v>
      </c>
      <c r="N85" s="20"/>
      <c r="O85" s="21" t="s">
        <v>9</v>
      </c>
      <c r="P85"/>
      <c r="Q85"/>
      <c r="R85"/>
    </row>
    <row r="86" spans="1:18" ht="22.5">
      <c r="A86" s="20" t="s">
        <v>26</v>
      </c>
      <c r="B86" s="20" t="s">
        <v>27</v>
      </c>
      <c r="C86" s="20" t="s">
        <v>28</v>
      </c>
      <c r="D86" s="20" t="s">
        <v>29</v>
      </c>
      <c r="E86" s="21" t="s">
        <v>30</v>
      </c>
      <c r="F86" s="43">
        <v>5000</v>
      </c>
      <c r="G86" s="22">
        <v>5000</v>
      </c>
      <c r="H86" s="22">
        <v>2500</v>
      </c>
      <c r="I86" s="22">
        <f t="shared" si="6"/>
        <v>2500</v>
      </c>
      <c r="J86" s="30">
        <v>50</v>
      </c>
      <c r="K86" s="21" t="s">
        <v>25</v>
      </c>
      <c r="L86" s="21" t="s">
        <v>7</v>
      </c>
      <c r="M86" s="21" t="s">
        <v>8</v>
      </c>
      <c r="N86" s="20"/>
      <c r="O86" s="21" t="s">
        <v>16</v>
      </c>
      <c r="P86"/>
      <c r="Q86"/>
      <c r="R86"/>
    </row>
    <row r="87" spans="1:18" ht="22.5">
      <c r="A87" s="20" t="s">
        <v>36</v>
      </c>
      <c r="B87" s="20" t="s">
        <v>37</v>
      </c>
      <c r="C87" s="20" t="s">
        <v>38</v>
      </c>
      <c r="D87" s="20" t="s">
        <v>39</v>
      </c>
      <c r="E87" s="21" t="s">
        <v>40</v>
      </c>
      <c r="F87" s="43">
        <v>10000</v>
      </c>
      <c r="G87" s="22">
        <v>10000</v>
      </c>
      <c r="H87" s="22">
        <v>5000</v>
      </c>
      <c r="I87" s="22">
        <f t="shared" si="6"/>
        <v>5000</v>
      </c>
      <c r="J87" s="30">
        <v>50</v>
      </c>
      <c r="K87" s="21" t="s">
        <v>35</v>
      </c>
      <c r="L87" s="21" t="s">
        <v>7</v>
      </c>
      <c r="M87" s="21" t="s">
        <v>8</v>
      </c>
      <c r="N87" s="20"/>
      <c r="O87" s="21" t="s">
        <v>16</v>
      </c>
      <c r="P87"/>
      <c r="Q87"/>
      <c r="R87"/>
    </row>
    <row r="88" spans="1:18">
      <c r="A88" s="20" t="s">
        <v>45</v>
      </c>
      <c r="B88" s="20" t="s">
        <v>46</v>
      </c>
      <c r="C88" s="20" t="s">
        <v>47</v>
      </c>
      <c r="D88" s="20" t="s">
        <v>48</v>
      </c>
      <c r="E88" s="21" t="s">
        <v>49</v>
      </c>
      <c r="F88" s="43">
        <v>10000</v>
      </c>
      <c r="G88" s="22">
        <v>10000</v>
      </c>
      <c r="H88" s="22">
        <v>5000</v>
      </c>
      <c r="I88" s="22">
        <f t="shared" si="6"/>
        <v>5000</v>
      </c>
      <c r="J88" s="30">
        <v>50</v>
      </c>
      <c r="K88" s="21" t="s">
        <v>35</v>
      </c>
      <c r="L88" s="21" t="s">
        <v>7</v>
      </c>
      <c r="M88" s="21" t="s">
        <v>8</v>
      </c>
      <c r="N88" s="20"/>
      <c r="O88" s="21" t="s">
        <v>16</v>
      </c>
      <c r="P88"/>
      <c r="Q88"/>
      <c r="R88"/>
    </row>
    <row r="89" spans="1:18" ht="22.5">
      <c r="A89" s="20" t="s">
        <v>50</v>
      </c>
      <c r="B89" s="20" t="s">
        <v>51</v>
      </c>
      <c r="C89" s="20" t="s">
        <v>52</v>
      </c>
      <c r="D89" s="20" t="s">
        <v>53</v>
      </c>
      <c r="E89" s="21" t="s">
        <v>14</v>
      </c>
      <c r="F89" s="43">
        <v>10150</v>
      </c>
      <c r="G89" s="22">
        <v>10000</v>
      </c>
      <c r="H89" s="22">
        <v>5000</v>
      </c>
      <c r="I89" s="22">
        <f t="shared" si="6"/>
        <v>5000</v>
      </c>
      <c r="J89" s="30">
        <v>50</v>
      </c>
      <c r="K89" s="21" t="s">
        <v>35</v>
      </c>
      <c r="L89" s="21" t="s">
        <v>7</v>
      </c>
      <c r="M89" s="21" t="s">
        <v>8</v>
      </c>
      <c r="N89" s="20"/>
      <c r="O89" s="21" t="s">
        <v>16</v>
      </c>
      <c r="P89"/>
      <c r="Q89"/>
      <c r="R89"/>
    </row>
    <row r="90" spans="1:18" ht="90">
      <c r="A90" s="20" t="s">
        <v>54</v>
      </c>
      <c r="B90" s="20" t="s">
        <v>55</v>
      </c>
      <c r="C90" s="20" t="s">
        <v>56</v>
      </c>
      <c r="D90" s="20" t="s">
        <v>57</v>
      </c>
      <c r="E90" s="21" t="s">
        <v>30</v>
      </c>
      <c r="F90" s="43">
        <v>10100</v>
      </c>
      <c r="G90" s="22">
        <v>10000</v>
      </c>
      <c r="H90" s="22">
        <v>5000</v>
      </c>
      <c r="I90" s="22">
        <f t="shared" si="6"/>
        <v>5000</v>
      </c>
      <c r="J90" s="30">
        <v>50</v>
      </c>
      <c r="K90" s="21" t="s">
        <v>58</v>
      </c>
      <c r="L90" s="21" t="s">
        <v>7</v>
      </c>
      <c r="M90" s="21" t="s">
        <v>8</v>
      </c>
      <c r="N90" s="20"/>
      <c r="O90" s="21" t="s">
        <v>9</v>
      </c>
      <c r="P90"/>
      <c r="Q90"/>
      <c r="R90"/>
    </row>
    <row r="91" spans="1:18" ht="22.5">
      <c r="A91" s="20" t="s">
        <v>59</v>
      </c>
      <c r="B91" s="20" t="s">
        <v>60</v>
      </c>
      <c r="C91" s="20" t="s">
        <v>61</v>
      </c>
      <c r="D91" s="20" t="s">
        <v>39</v>
      </c>
      <c r="E91" s="21" t="s">
        <v>439</v>
      </c>
      <c r="F91" s="43">
        <v>10000</v>
      </c>
      <c r="G91" s="22">
        <v>10000</v>
      </c>
      <c r="H91" s="22">
        <v>5000</v>
      </c>
      <c r="I91" s="22">
        <f t="shared" si="6"/>
        <v>5000</v>
      </c>
      <c r="J91" s="30">
        <v>50</v>
      </c>
      <c r="K91" s="21" t="s">
        <v>62</v>
      </c>
      <c r="L91" s="21" t="s">
        <v>7</v>
      </c>
      <c r="M91" s="21" t="s">
        <v>8</v>
      </c>
      <c r="N91" s="20"/>
      <c r="O91" s="21" t="s">
        <v>16</v>
      </c>
      <c r="P91"/>
      <c r="Q91"/>
      <c r="R91"/>
    </row>
    <row r="92" spans="1:18" ht="22.5">
      <c r="A92" s="20" t="s">
        <v>67</v>
      </c>
      <c r="B92" s="20" t="s">
        <v>42</v>
      </c>
      <c r="C92" s="20" t="s">
        <v>43</v>
      </c>
      <c r="D92" s="20" t="s">
        <v>68</v>
      </c>
      <c r="E92" s="21" t="s">
        <v>20</v>
      </c>
      <c r="F92" s="43">
        <v>10500</v>
      </c>
      <c r="G92" s="22">
        <v>10000</v>
      </c>
      <c r="H92" s="22">
        <v>5000</v>
      </c>
      <c r="I92" s="22">
        <f t="shared" si="6"/>
        <v>5000</v>
      </c>
      <c r="J92" s="30">
        <v>50</v>
      </c>
      <c r="K92" s="21" t="s">
        <v>69</v>
      </c>
      <c r="L92" s="21" t="s">
        <v>7</v>
      </c>
      <c r="M92" s="21" t="s">
        <v>8</v>
      </c>
      <c r="N92" s="20"/>
      <c r="O92" s="21" t="s">
        <v>16</v>
      </c>
      <c r="P92"/>
      <c r="Q92"/>
      <c r="R92"/>
    </row>
    <row r="93" spans="1:18" ht="22.5">
      <c r="A93" s="20" t="s">
        <v>83</v>
      </c>
      <c r="B93" s="20" t="s">
        <v>84</v>
      </c>
      <c r="C93" s="20" t="s">
        <v>85</v>
      </c>
      <c r="D93" s="20" t="s">
        <v>86</v>
      </c>
      <c r="E93" s="21" t="s">
        <v>20</v>
      </c>
      <c r="F93" s="43">
        <v>10000</v>
      </c>
      <c r="G93" s="22">
        <v>10000</v>
      </c>
      <c r="H93" s="22">
        <v>5000</v>
      </c>
      <c r="I93" s="22">
        <f t="shared" si="6"/>
        <v>5000</v>
      </c>
      <c r="J93" s="30">
        <v>50</v>
      </c>
      <c r="K93" s="21" t="s">
        <v>87</v>
      </c>
      <c r="L93" s="21" t="s">
        <v>7</v>
      </c>
      <c r="M93" s="21" t="s">
        <v>8</v>
      </c>
      <c r="N93" s="20"/>
      <c r="O93" s="21" t="s">
        <v>16</v>
      </c>
      <c r="P93"/>
      <c r="Q93"/>
      <c r="R93"/>
    </row>
    <row r="94" spans="1:18" ht="22.5">
      <c r="A94" s="20" t="s">
        <v>98</v>
      </c>
      <c r="B94" s="20" t="s">
        <v>99</v>
      </c>
      <c r="C94" s="20" t="s">
        <v>100</v>
      </c>
      <c r="D94" s="20" t="s">
        <v>101</v>
      </c>
      <c r="E94" s="21" t="s">
        <v>14</v>
      </c>
      <c r="F94" s="43">
        <v>2500</v>
      </c>
      <c r="G94" s="22">
        <v>2500</v>
      </c>
      <c r="H94" s="22">
        <v>1250</v>
      </c>
      <c r="I94" s="22">
        <f t="shared" si="6"/>
        <v>1250</v>
      </c>
      <c r="J94" s="30">
        <v>50</v>
      </c>
      <c r="K94" s="21" t="s">
        <v>92</v>
      </c>
      <c r="L94" s="21" t="s">
        <v>7</v>
      </c>
      <c r="M94" s="21" t="s">
        <v>8</v>
      </c>
      <c r="N94" s="20"/>
      <c r="O94" s="21" t="s">
        <v>16</v>
      </c>
      <c r="P94"/>
      <c r="Q94"/>
      <c r="R94"/>
    </row>
    <row r="95" spans="1:18">
      <c r="A95" s="20" t="s">
        <v>111</v>
      </c>
      <c r="B95" s="20" t="s">
        <v>112</v>
      </c>
      <c r="C95" s="20" t="s">
        <v>113</v>
      </c>
      <c r="D95" s="20" t="s">
        <v>114</v>
      </c>
      <c r="E95" s="21" t="s">
        <v>30</v>
      </c>
      <c r="F95" s="43">
        <v>10000</v>
      </c>
      <c r="G95" s="22">
        <v>10000</v>
      </c>
      <c r="H95" s="22">
        <v>5000</v>
      </c>
      <c r="I95" s="22">
        <f t="shared" si="6"/>
        <v>5000</v>
      </c>
      <c r="J95" s="30">
        <v>50</v>
      </c>
      <c r="K95" s="21" t="s">
        <v>115</v>
      </c>
      <c r="L95" s="21" t="s">
        <v>7</v>
      </c>
      <c r="M95" s="21" t="s">
        <v>8</v>
      </c>
      <c r="N95" s="20"/>
      <c r="O95" s="21" t="s">
        <v>16</v>
      </c>
      <c r="P95"/>
      <c r="Q95"/>
      <c r="R95"/>
    </row>
    <row r="96" spans="1:18" ht="22.5">
      <c r="A96" s="20" t="s">
        <v>116</v>
      </c>
      <c r="B96" s="20" t="s">
        <v>117</v>
      </c>
      <c r="C96" s="20" t="s">
        <v>118</v>
      </c>
      <c r="D96" s="20" t="s">
        <v>119</v>
      </c>
      <c r="E96" s="21" t="s">
        <v>30</v>
      </c>
      <c r="F96" s="43">
        <v>10000</v>
      </c>
      <c r="G96" s="22">
        <v>10000</v>
      </c>
      <c r="H96" s="22">
        <v>5000</v>
      </c>
      <c r="I96" s="22">
        <f t="shared" si="6"/>
        <v>5000</v>
      </c>
      <c r="J96" s="30">
        <v>50</v>
      </c>
      <c r="K96" s="21" t="s">
        <v>120</v>
      </c>
      <c r="L96" s="21" t="s">
        <v>7</v>
      </c>
      <c r="M96" s="21" t="s">
        <v>8</v>
      </c>
      <c r="N96" s="20"/>
      <c r="O96" s="21" t="s">
        <v>16</v>
      </c>
      <c r="P96"/>
      <c r="Q96"/>
      <c r="R96"/>
    </row>
    <row r="97" spans="1:18">
      <c r="A97" s="20" t="s">
        <v>121</v>
      </c>
      <c r="B97" s="20" t="s">
        <v>122</v>
      </c>
      <c r="C97" s="20" t="s">
        <v>123</v>
      </c>
      <c r="D97" s="20" t="s">
        <v>124</v>
      </c>
      <c r="E97" s="21" t="s">
        <v>30</v>
      </c>
      <c r="F97" s="43">
        <v>2500</v>
      </c>
      <c r="G97" s="22">
        <v>2500</v>
      </c>
      <c r="H97" s="22">
        <v>1250</v>
      </c>
      <c r="I97" s="22">
        <f t="shared" si="6"/>
        <v>1250</v>
      </c>
      <c r="J97" s="30">
        <v>50</v>
      </c>
      <c r="K97" s="21" t="s">
        <v>125</v>
      </c>
      <c r="L97" s="21" t="s">
        <v>7</v>
      </c>
      <c r="M97" s="21" t="s">
        <v>8</v>
      </c>
      <c r="N97" s="20"/>
      <c r="O97" s="21" t="s">
        <v>16</v>
      </c>
      <c r="P97"/>
      <c r="Q97"/>
      <c r="R97"/>
    </row>
    <row r="98" spans="1:18">
      <c r="A98" s="20" t="s">
        <v>126</v>
      </c>
      <c r="B98" s="20" t="s">
        <v>127</v>
      </c>
      <c r="C98" s="20" t="s">
        <v>128</v>
      </c>
      <c r="D98" s="20" t="s">
        <v>129</v>
      </c>
      <c r="E98" s="21" t="s">
        <v>686</v>
      </c>
      <c r="F98" s="43">
        <v>5000</v>
      </c>
      <c r="G98" s="22">
        <v>5000</v>
      </c>
      <c r="H98" s="22">
        <v>2500</v>
      </c>
      <c r="I98" s="22">
        <f t="shared" si="6"/>
        <v>2500</v>
      </c>
      <c r="J98" s="30">
        <v>50</v>
      </c>
      <c r="K98" s="21" t="s">
        <v>125</v>
      </c>
      <c r="L98" s="21" t="s">
        <v>7</v>
      </c>
      <c r="M98" s="21" t="s">
        <v>8</v>
      </c>
      <c r="N98" s="20"/>
      <c r="O98" s="21" t="s">
        <v>9</v>
      </c>
      <c r="P98"/>
      <c r="Q98"/>
      <c r="R98"/>
    </row>
    <row r="99" spans="1:18" ht="33.75">
      <c r="A99" s="20" t="s">
        <v>130</v>
      </c>
      <c r="B99" s="20" t="s">
        <v>131</v>
      </c>
      <c r="C99" s="20" t="s">
        <v>132</v>
      </c>
      <c r="D99" s="20" t="s">
        <v>133</v>
      </c>
      <c r="E99" s="21" t="s">
        <v>97</v>
      </c>
      <c r="F99" s="43">
        <v>5000</v>
      </c>
      <c r="G99" s="22">
        <v>5000</v>
      </c>
      <c r="H99" s="22">
        <v>2500</v>
      </c>
      <c r="I99" s="22">
        <f t="shared" si="6"/>
        <v>2500</v>
      </c>
      <c r="J99" s="30">
        <v>50</v>
      </c>
      <c r="K99" s="21" t="s">
        <v>134</v>
      </c>
      <c r="L99" s="21" t="s">
        <v>7</v>
      </c>
      <c r="M99" s="21" t="s">
        <v>8</v>
      </c>
      <c r="N99" s="20"/>
      <c r="O99" s="21" t="s">
        <v>16</v>
      </c>
      <c r="P99"/>
      <c r="Q99"/>
      <c r="R99"/>
    </row>
    <row r="100" spans="1:18">
      <c r="A100" s="20" t="s">
        <v>135</v>
      </c>
      <c r="B100" s="20" t="s">
        <v>136</v>
      </c>
      <c r="C100" s="20" t="s">
        <v>137</v>
      </c>
      <c r="D100" s="20" t="s">
        <v>138</v>
      </c>
      <c r="E100" s="21" t="s">
        <v>139</v>
      </c>
      <c r="F100" s="43">
        <v>10000</v>
      </c>
      <c r="G100" s="22">
        <v>10000</v>
      </c>
      <c r="H100" s="22">
        <v>5000</v>
      </c>
      <c r="I100" s="22">
        <f t="shared" si="6"/>
        <v>5000</v>
      </c>
      <c r="J100" s="30">
        <v>50</v>
      </c>
      <c r="K100" s="21" t="s">
        <v>140</v>
      </c>
      <c r="L100" s="21" t="s">
        <v>7</v>
      </c>
      <c r="M100" s="21" t="s">
        <v>8</v>
      </c>
      <c r="N100" s="20"/>
      <c r="O100" s="21" t="s">
        <v>16</v>
      </c>
      <c r="P100"/>
      <c r="Q100"/>
      <c r="R100"/>
    </row>
    <row r="101" spans="1:18">
      <c r="A101" s="20" t="s">
        <v>145</v>
      </c>
      <c r="B101" s="20" t="s">
        <v>146</v>
      </c>
      <c r="C101" s="20" t="s">
        <v>147</v>
      </c>
      <c r="D101" s="20" t="s">
        <v>148</v>
      </c>
      <c r="E101" s="21" t="s">
        <v>30</v>
      </c>
      <c r="F101" s="43">
        <v>10000</v>
      </c>
      <c r="G101" s="22">
        <v>10000</v>
      </c>
      <c r="H101" s="22">
        <v>2500</v>
      </c>
      <c r="I101" s="22">
        <f t="shared" si="6"/>
        <v>7500</v>
      </c>
      <c r="J101" s="30">
        <v>25</v>
      </c>
      <c r="K101" s="21" t="s">
        <v>149</v>
      </c>
      <c r="L101" s="21" t="s">
        <v>7</v>
      </c>
      <c r="M101" s="21" t="s">
        <v>8</v>
      </c>
      <c r="N101" s="20"/>
      <c r="O101" s="21" t="s">
        <v>16</v>
      </c>
      <c r="P101"/>
      <c r="Q101"/>
      <c r="R101"/>
    </row>
    <row r="102" spans="1:18" ht="22.5">
      <c r="A102" s="20" t="s">
        <v>150</v>
      </c>
      <c r="B102" s="20" t="s">
        <v>151</v>
      </c>
      <c r="C102" s="20" t="s">
        <v>152</v>
      </c>
      <c r="D102" s="20" t="s">
        <v>153</v>
      </c>
      <c r="E102" s="21" t="s">
        <v>30</v>
      </c>
      <c r="F102" s="43">
        <v>10000</v>
      </c>
      <c r="G102" s="22">
        <v>10000</v>
      </c>
      <c r="H102" s="22">
        <v>5000</v>
      </c>
      <c r="I102" s="22">
        <f t="shared" si="6"/>
        <v>5000</v>
      </c>
      <c r="J102" s="30">
        <v>50</v>
      </c>
      <c r="K102" s="21" t="s">
        <v>149</v>
      </c>
      <c r="L102" s="21" t="s">
        <v>7</v>
      </c>
      <c r="M102" s="21" t="s">
        <v>8</v>
      </c>
      <c r="N102" s="20"/>
      <c r="O102" s="21" t="s">
        <v>9</v>
      </c>
      <c r="P102"/>
      <c r="Q102"/>
      <c r="R102"/>
    </row>
    <row r="103" spans="1:18" ht="33.75">
      <c r="A103" s="20" t="s">
        <v>154</v>
      </c>
      <c r="B103" s="20" t="s">
        <v>155</v>
      </c>
      <c r="C103" s="20" t="s">
        <v>156</v>
      </c>
      <c r="D103" s="20" t="s">
        <v>157</v>
      </c>
      <c r="E103" s="21" t="s">
        <v>14</v>
      </c>
      <c r="F103" s="43">
        <v>14950</v>
      </c>
      <c r="G103" s="22">
        <v>10000</v>
      </c>
      <c r="H103" s="22">
        <v>5000</v>
      </c>
      <c r="I103" s="22">
        <f t="shared" si="6"/>
        <v>5000</v>
      </c>
      <c r="J103" s="30">
        <v>50</v>
      </c>
      <c r="K103" s="21" t="s">
        <v>158</v>
      </c>
      <c r="L103" s="21" t="s">
        <v>7</v>
      </c>
      <c r="M103" s="21" t="s">
        <v>8</v>
      </c>
      <c r="N103" s="20"/>
      <c r="O103" s="21" t="s">
        <v>16</v>
      </c>
      <c r="P103"/>
      <c r="Q103"/>
      <c r="R103"/>
    </row>
    <row r="104" spans="1:18" ht="22.5">
      <c r="A104" s="20" t="s">
        <v>166</v>
      </c>
      <c r="B104" s="20" t="s">
        <v>167</v>
      </c>
      <c r="C104" s="20" t="s">
        <v>168</v>
      </c>
      <c r="D104" s="20" t="s">
        <v>169</v>
      </c>
      <c r="E104" s="21" t="s">
        <v>30</v>
      </c>
      <c r="F104" s="43">
        <v>10000</v>
      </c>
      <c r="G104" s="22">
        <v>10000</v>
      </c>
      <c r="H104" s="22">
        <v>5000</v>
      </c>
      <c r="I104" s="22">
        <f t="shared" si="6"/>
        <v>5000</v>
      </c>
      <c r="J104" s="30">
        <v>50</v>
      </c>
      <c r="K104" s="21" t="s">
        <v>170</v>
      </c>
      <c r="L104" s="21" t="s">
        <v>7</v>
      </c>
      <c r="M104" s="21" t="s">
        <v>8</v>
      </c>
      <c r="N104" s="20"/>
      <c r="O104" s="21" t="s">
        <v>9</v>
      </c>
      <c r="P104"/>
      <c r="Q104"/>
      <c r="R104"/>
    </row>
    <row r="105" spans="1:18">
      <c r="A105" s="20" t="s">
        <v>171</v>
      </c>
      <c r="B105" s="20" t="s">
        <v>172</v>
      </c>
      <c r="C105" s="20" t="s">
        <v>173</v>
      </c>
      <c r="D105" s="20" t="s">
        <v>174</v>
      </c>
      <c r="E105" s="21" t="s">
        <v>139</v>
      </c>
      <c r="F105" s="43">
        <v>10000</v>
      </c>
      <c r="G105" s="22">
        <v>10000</v>
      </c>
      <c r="H105" s="22">
        <v>5000</v>
      </c>
      <c r="I105" s="22">
        <f t="shared" si="6"/>
        <v>5000</v>
      </c>
      <c r="J105" s="30">
        <v>50</v>
      </c>
      <c r="K105" s="21" t="s">
        <v>175</v>
      </c>
      <c r="L105" s="21" t="s">
        <v>7</v>
      </c>
      <c r="M105" s="21" t="s">
        <v>8</v>
      </c>
      <c r="N105" s="20"/>
      <c r="O105" s="21" t="s">
        <v>16</v>
      </c>
      <c r="P105"/>
      <c r="Q105"/>
      <c r="R105"/>
    </row>
    <row r="106" spans="1:18" ht="22.5">
      <c r="A106" s="20" t="s">
        <v>176</v>
      </c>
      <c r="B106" s="20" t="s">
        <v>177</v>
      </c>
      <c r="C106" s="20" t="s">
        <v>178</v>
      </c>
      <c r="D106" s="20" t="s">
        <v>179</v>
      </c>
      <c r="E106" s="21" t="s">
        <v>30</v>
      </c>
      <c r="F106" s="43">
        <v>11363</v>
      </c>
      <c r="G106" s="22">
        <v>10000</v>
      </c>
      <c r="H106" s="22">
        <v>5000</v>
      </c>
      <c r="I106" s="22">
        <f t="shared" si="6"/>
        <v>5000</v>
      </c>
      <c r="J106" s="30">
        <v>50</v>
      </c>
      <c r="K106" s="21" t="s">
        <v>180</v>
      </c>
      <c r="L106" s="21" t="s">
        <v>7</v>
      </c>
      <c r="M106" s="21" t="s">
        <v>8</v>
      </c>
      <c r="N106" s="20"/>
      <c r="O106" s="21" t="s">
        <v>16</v>
      </c>
      <c r="P106"/>
      <c r="Q106"/>
      <c r="R106"/>
    </row>
    <row r="107" spans="1:18" ht="22.5">
      <c r="A107" s="20" t="s">
        <v>189</v>
      </c>
      <c r="B107" s="20" t="s">
        <v>190</v>
      </c>
      <c r="C107" s="20" t="s">
        <v>191</v>
      </c>
      <c r="D107" s="20" t="s">
        <v>192</v>
      </c>
      <c r="E107" s="21" t="s">
        <v>97</v>
      </c>
      <c r="F107" s="43">
        <v>10000</v>
      </c>
      <c r="G107" s="22">
        <v>10000</v>
      </c>
      <c r="H107" s="22">
        <v>5000</v>
      </c>
      <c r="I107" s="22">
        <f t="shared" si="6"/>
        <v>5000</v>
      </c>
      <c r="J107" s="30">
        <v>50</v>
      </c>
      <c r="K107" s="21" t="s">
        <v>193</v>
      </c>
      <c r="L107" s="21" t="s">
        <v>7</v>
      </c>
      <c r="M107" s="21" t="s">
        <v>8</v>
      </c>
      <c r="N107" s="20"/>
      <c r="O107" s="21" t="s">
        <v>16</v>
      </c>
      <c r="P107"/>
      <c r="Q107"/>
      <c r="R107"/>
    </row>
    <row r="108" spans="1:18" ht="22.5">
      <c r="A108" s="20" t="s">
        <v>194</v>
      </c>
      <c r="B108" s="20" t="s">
        <v>195</v>
      </c>
      <c r="C108" s="20" t="s">
        <v>196</v>
      </c>
      <c r="D108" s="20" t="s">
        <v>197</v>
      </c>
      <c r="E108" s="21" t="s">
        <v>30</v>
      </c>
      <c r="F108" s="43">
        <v>10000</v>
      </c>
      <c r="G108" s="22">
        <v>10000</v>
      </c>
      <c r="H108" s="22">
        <v>5000</v>
      </c>
      <c r="I108" s="22">
        <f t="shared" si="6"/>
        <v>5000</v>
      </c>
      <c r="J108" s="30">
        <v>50</v>
      </c>
      <c r="K108" s="21" t="s">
        <v>198</v>
      </c>
      <c r="L108" s="21" t="s">
        <v>7</v>
      </c>
      <c r="M108" s="21" t="s">
        <v>8</v>
      </c>
      <c r="N108" s="20"/>
      <c r="O108" s="21" t="s">
        <v>16</v>
      </c>
      <c r="P108"/>
      <c r="Q108"/>
      <c r="R108"/>
    </row>
    <row r="109" spans="1:18" ht="22.5">
      <c r="A109" s="20" t="s">
        <v>199</v>
      </c>
      <c r="B109" s="20" t="s">
        <v>200</v>
      </c>
      <c r="C109" s="20" t="s">
        <v>201</v>
      </c>
      <c r="D109" s="20" t="s">
        <v>202</v>
      </c>
      <c r="E109" s="21" t="s">
        <v>30</v>
      </c>
      <c r="F109" s="43">
        <v>5830</v>
      </c>
      <c r="G109" s="22">
        <v>5000</v>
      </c>
      <c r="H109" s="22">
        <v>2500</v>
      </c>
      <c r="I109" s="22">
        <f t="shared" si="6"/>
        <v>2500</v>
      </c>
      <c r="J109" s="30">
        <v>50</v>
      </c>
      <c r="K109" s="21" t="s">
        <v>203</v>
      </c>
      <c r="L109" s="21" t="s">
        <v>7</v>
      </c>
      <c r="M109" s="21" t="s">
        <v>8</v>
      </c>
      <c r="N109" s="20"/>
      <c r="O109" s="21" t="s">
        <v>9</v>
      </c>
      <c r="P109"/>
      <c r="Q109"/>
      <c r="R109"/>
    </row>
    <row r="110" spans="1:18" ht="22.5">
      <c r="A110" s="20" t="s">
        <v>208</v>
      </c>
      <c r="B110" s="20" t="s">
        <v>209</v>
      </c>
      <c r="C110" s="20" t="s">
        <v>210</v>
      </c>
      <c r="D110" s="20" t="s">
        <v>211</v>
      </c>
      <c r="E110" s="21" t="s">
        <v>30</v>
      </c>
      <c r="F110" s="43">
        <v>13007.5</v>
      </c>
      <c r="G110" s="22">
        <v>10000</v>
      </c>
      <c r="H110" s="22">
        <v>5000</v>
      </c>
      <c r="I110" s="22">
        <f t="shared" si="6"/>
        <v>5000</v>
      </c>
      <c r="J110" s="30">
        <v>50</v>
      </c>
      <c r="K110" s="21" t="s">
        <v>212</v>
      </c>
      <c r="L110" s="21" t="s">
        <v>7</v>
      </c>
      <c r="M110" s="21" t="s">
        <v>8</v>
      </c>
      <c r="N110" s="20"/>
      <c r="O110" s="21" t="s">
        <v>16</v>
      </c>
      <c r="P110"/>
      <c r="Q110"/>
      <c r="R110"/>
    </row>
    <row r="111" spans="1:18" ht="22.5">
      <c r="A111" s="20" t="s">
        <v>223</v>
      </c>
      <c r="B111" s="20" t="s">
        <v>224</v>
      </c>
      <c r="C111" s="20" t="s">
        <v>225</v>
      </c>
      <c r="D111" s="20" t="s">
        <v>226</v>
      </c>
      <c r="E111" s="21" t="s">
        <v>14</v>
      </c>
      <c r="F111" s="43">
        <v>10000</v>
      </c>
      <c r="G111" s="22">
        <v>10000</v>
      </c>
      <c r="H111" s="22">
        <v>5000</v>
      </c>
      <c r="I111" s="22">
        <f t="shared" si="6"/>
        <v>5000</v>
      </c>
      <c r="J111" s="30">
        <v>50</v>
      </c>
      <c r="K111" s="21" t="s">
        <v>212</v>
      </c>
      <c r="L111" s="21" t="s">
        <v>7</v>
      </c>
      <c r="M111" s="21" t="s">
        <v>8</v>
      </c>
      <c r="N111" s="20"/>
      <c r="O111" s="21" t="s">
        <v>16</v>
      </c>
      <c r="P111"/>
      <c r="Q111"/>
      <c r="R111"/>
    </row>
    <row r="112" spans="1:18">
      <c r="A112" s="20" t="s">
        <v>227</v>
      </c>
      <c r="B112" s="20" t="s">
        <v>228</v>
      </c>
      <c r="C112" s="20" t="s">
        <v>229</v>
      </c>
      <c r="D112" s="20" t="s">
        <v>230</v>
      </c>
      <c r="E112" s="21" t="s">
        <v>30</v>
      </c>
      <c r="F112" s="43">
        <v>11407.41</v>
      </c>
      <c r="G112" s="22">
        <v>10000</v>
      </c>
      <c r="H112" s="22">
        <v>5000</v>
      </c>
      <c r="I112" s="22">
        <f t="shared" si="6"/>
        <v>5000</v>
      </c>
      <c r="J112" s="30">
        <v>50</v>
      </c>
      <c r="K112" s="21" t="s">
        <v>231</v>
      </c>
      <c r="L112" s="21" t="s">
        <v>7</v>
      </c>
      <c r="M112" s="21" t="s">
        <v>8</v>
      </c>
      <c r="N112" s="20"/>
      <c r="O112" s="21" t="s">
        <v>16</v>
      </c>
      <c r="P112"/>
      <c r="Q112"/>
      <c r="R112"/>
    </row>
    <row r="113" spans="1:18" ht="22.5">
      <c r="A113" s="20" t="s">
        <v>237</v>
      </c>
      <c r="B113" s="20" t="s">
        <v>238</v>
      </c>
      <c r="C113" s="20" t="s">
        <v>239</v>
      </c>
      <c r="D113" s="20" t="s">
        <v>240</v>
      </c>
      <c r="E113" s="21" t="s">
        <v>241</v>
      </c>
      <c r="F113" s="43">
        <v>10000</v>
      </c>
      <c r="G113" s="22">
        <v>10000</v>
      </c>
      <c r="H113" s="22">
        <v>5000</v>
      </c>
      <c r="I113" s="22">
        <f t="shared" si="6"/>
        <v>5000</v>
      </c>
      <c r="J113" s="30">
        <v>50</v>
      </c>
      <c r="K113" s="21" t="s">
        <v>242</v>
      </c>
      <c r="L113" s="21" t="s">
        <v>7</v>
      </c>
      <c r="M113" s="21" t="s">
        <v>8</v>
      </c>
      <c r="N113" s="20"/>
      <c r="O113" s="21" t="s">
        <v>16</v>
      </c>
      <c r="P113"/>
      <c r="Q113"/>
      <c r="R113"/>
    </row>
    <row r="114" spans="1:18" ht="22.5">
      <c r="A114" s="20" t="s">
        <v>252</v>
      </c>
      <c r="B114" s="20" t="s">
        <v>253</v>
      </c>
      <c r="C114" s="20" t="s">
        <v>254</v>
      </c>
      <c r="D114" s="20" t="s">
        <v>255</v>
      </c>
      <c r="E114" s="21" t="s">
        <v>241</v>
      </c>
      <c r="F114" s="43">
        <v>14950</v>
      </c>
      <c r="G114" s="22">
        <v>10000</v>
      </c>
      <c r="H114" s="22">
        <v>5000</v>
      </c>
      <c r="I114" s="22">
        <f t="shared" si="6"/>
        <v>5000</v>
      </c>
      <c r="J114" s="30">
        <v>50</v>
      </c>
      <c r="K114" s="21" t="s">
        <v>256</v>
      </c>
      <c r="L114" s="21" t="s">
        <v>7</v>
      </c>
      <c r="M114" s="21" t="s">
        <v>8</v>
      </c>
      <c r="N114" s="20"/>
      <c r="O114" s="21" t="s">
        <v>16</v>
      </c>
      <c r="P114"/>
      <c r="Q114"/>
      <c r="R114"/>
    </row>
    <row r="115" spans="1:18" ht="22.5">
      <c r="A115" s="20" t="s">
        <v>266</v>
      </c>
      <c r="B115" s="20" t="s">
        <v>267</v>
      </c>
      <c r="C115" s="20" t="s">
        <v>268</v>
      </c>
      <c r="D115" s="20" t="s">
        <v>269</v>
      </c>
      <c r="E115" s="21" t="s">
        <v>139</v>
      </c>
      <c r="F115" s="43">
        <v>10000</v>
      </c>
      <c r="G115" s="22">
        <v>10000</v>
      </c>
      <c r="H115" s="22">
        <v>5000</v>
      </c>
      <c r="I115" s="22">
        <f t="shared" si="6"/>
        <v>5000</v>
      </c>
      <c r="J115" s="30">
        <v>50</v>
      </c>
      <c r="K115" s="21" t="s">
        <v>270</v>
      </c>
      <c r="L115" s="21" t="s">
        <v>7</v>
      </c>
      <c r="M115" s="21" t="s">
        <v>8</v>
      </c>
      <c r="N115" s="20"/>
      <c r="O115" s="21" t="s">
        <v>16</v>
      </c>
      <c r="P115"/>
      <c r="Q115"/>
      <c r="R115"/>
    </row>
    <row r="116" spans="1:18" ht="22.5">
      <c r="A116" s="20" t="s">
        <v>276</v>
      </c>
      <c r="B116" s="20" t="s">
        <v>277</v>
      </c>
      <c r="C116" s="20" t="s">
        <v>278</v>
      </c>
      <c r="D116" s="20" t="s">
        <v>279</v>
      </c>
      <c r="E116" s="21" t="s">
        <v>20</v>
      </c>
      <c r="F116" s="43">
        <v>12500</v>
      </c>
      <c r="G116" s="22">
        <v>10000</v>
      </c>
      <c r="H116" s="22">
        <v>5000</v>
      </c>
      <c r="I116" s="22">
        <f t="shared" si="6"/>
        <v>5000</v>
      </c>
      <c r="J116" s="30">
        <v>50</v>
      </c>
      <c r="K116" s="21" t="s">
        <v>280</v>
      </c>
      <c r="L116" s="21" t="s">
        <v>7</v>
      </c>
      <c r="M116" s="21" t="s">
        <v>8</v>
      </c>
      <c r="N116" s="20"/>
      <c r="O116" s="21" t="s">
        <v>16</v>
      </c>
      <c r="P116"/>
      <c r="Q116"/>
      <c r="R116"/>
    </row>
    <row r="117" spans="1:18">
      <c r="A117" s="20" t="s">
        <v>286</v>
      </c>
      <c r="B117" s="20" t="s">
        <v>287</v>
      </c>
      <c r="C117" s="20" t="s">
        <v>288</v>
      </c>
      <c r="D117" s="20" t="s">
        <v>289</v>
      </c>
      <c r="E117" s="21" t="s">
        <v>241</v>
      </c>
      <c r="F117" s="43">
        <v>10633.08</v>
      </c>
      <c r="G117" s="22">
        <v>10000</v>
      </c>
      <c r="H117" s="22">
        <v>5000</v>
      </c>
      <c r="I117" s="22">
        <f t="shared" si="6"/>
        <v>5000</v>
      </c>
      <c r="J117" s="30">
        <v>50</v>
      </c>
      <c r="K117" s="21" t="s">
        <v>290</v>
      </c>
      <c r="L117" s="21" t="s">
        <v>7</v>
      </c>
      <c r="M117" s="21" t="s">
        <v>8</v>
      </c>
      <c r="N117" s="20"/>
      <c r="O117" s="21" t="s">
        <v>16</v>
      </c>
      <c r="P117"/>
      <c r="Q117"/>
      <c r="R117"/>
    </row>
    <row r="118" spans="1:18" ht="22.5">
      <c r="A118" s="20" t="s">
        <v>296</v>
      </c>
      <c r="B118" s="20" t="s">
        <v>297</v>
      </c>
      <c r="C118" s="20" t="s">
        <v>298</v>
      </c>
      <c r="D118" s="20" t="s">
        <v>39</v>
      </c>
      <c r="E118" s="21" t="s">
        <v>299</v>
      </c>
      <c r="F118" s="43">
        <v>10000</v>
      </c>
      <c r="G118" s="22">
        <v>10000</v>
      </c>
      <c r="H118" s="22">
        <v>5000</v>
      </c>
      <c r="I118" s="22">
        <f t="shared" si="6"/>
        <v>5000</v>
      </c>
      <c r="J118" s="30">
        <v>50</v>
      </c>
      <c r="K118" s="21" t="s">
        <v>295</v>
      </c>
      <c r="L118" s="21" t="s">
        <v>7</v>
      </c>
      <c r="M118" s="21" t="s">
        <v>8</v>
      </c>
      <c r="N118" s="20"/>
      <c r="O118" s="21" t="s">
        <v>16</v>
      </c>
      <c r="P118"/>
      <c r="Q118"/>
      <c r="R118"/>
    </row>
    <row r="119" spans="1:18" ht="33.75">
      <c r="A119" s="20" t="s">
        <v>305</v>
      </c>
      <c r="B119" s="20" t="s">
        <v>306</v>
      </c>
      <c r="C119" s="20" t="s">
        <v>694</v>
      </c>
      <c r="D119" s="20" t="s">
        <v>307</v>
      </c>
      <c r="E119" s="21" t="s">
        <v>5</v>
      </c>
      <c r="F119" s="43">
        <v>10000</v>
      </c>
      <c r="G119" s="22">
        <v>10000</v>
      </c>
      <c r="H119" s="22">
        <v>5000</v>
      </c>
      <c r="I119" s="22">
        <f t="shared" si="6"/>
        <v>5000</v>
      </c>
      <c r="J119" s="30">
        <v>50</v>
      </c>
      <c r="K119" s="21" t="s">
        <v>304</v>
      </c>
      <c r="L119" s="21" t="s">
        <v>7</v>
      </c>
      <c r="M119" s="21" t="s">
        <v>8</v>
      </c>
      <c r="N119" s="20"/>
      <c r="O119" s="21" t="s">
        <v>16</v>
      </c>
      <c r="P119"/>
      <c r="Q119"/>
      <c r="R119"/>
    </row>
    <row r="120" spans="1:18" ht="22.5">
      <c r="A120" s="20" t="s">
        <v>327</v>
      </c>
      <c r="B120" s="20" t="s">
        <v>328</v>
      </c>
      <c r="C120" s="20" t="s">
        <v>329</v>
      </c>
      <c r="D120" s="20" t="s">
        <v>330</v>
      </c>
      <c r="E120" s="21" t="s">
        <v>30</v>
      </c>
      <c r="F120" s="43">
        <v>13333.5</v>
      </c>
      <c r="G120" s="22">
        <v>10000</v>
      </c>
      <c r="H120" s="22">
        <v>5000</v>
      </c>
      <c r="I120" s="22">
        <f t="shared" si="6"/>
        <v>5000</v>
      </c>
      <c r="J120" s="30">
        <v>50</v>
      </c>
      <c r="K120" s="21" t="s">
        <v>326</v>
      </c>
      <c r="L120" s="21" t="s">
        <v>7</v>
      </c>
      <c r="M120" s="21" t="s">
        <v>8</v>
      </c>
      <c r="N120" s="20"/>
      <c r="O120" s="21" t="s">
        <v>16</v>
      </c>
      <c r="P120"/>
      <c r="Q120"/>
      <c r="R120"/>
    </row>
    <row r="121" spans="1:18">
      <c r="A121" s="20" t="s">
        <v>331</v>
      </c>
      <c r="B121" s="20" t="s">
        <v>332</v>
      </c>
      <c r="C121" s="20" t="s">
        <v>333</v>
      </c>
      <c r="D121" s="20" t="s">
        <v>334</v>
      </c>
      <c r="E121" s="21" t="s">
        <v>30</v>
      </c>
      <c r="F121" s="43">
        <v>10100</v>
      </c>
      <c r="G121" s="22">
        <v>10000</v>
      </c>
      <c r="H121" s="22">
        <v>5000</v>
      </c>
      <c r="I121" s="22">
        <f t="shared" si="6"/>
        <v>5000</v>
      </c>
      <c r="J121" s="30">
        <v>50</v>
      </c>
      <c r="K121" s="21" t="s">
        <v>326</v>
      </c>
      <c r="L121" s="21" t="s">
        <v>7</v>
      </c>
      <c r="M121" s="21" t="s">
        <v>8</v>
      </c>
      <c r="N121" s="20"/>
      <c r="O121" s="21" t="s">
        <v>16</v>
      </c>
      <c r="P121"/>
      <c r="Q121"/>
      <c r="R121"/>
    </row>
    <row r="122" spans="1:18">
      <c r="A122" s="20" t="s">
        <v>339</v>
      </c>
      <c r="B122" s="20" t="s">
        <v>340</v>
      </c>
      <c r="C122" s="20" t="s">
        <v>341</v>
      </c>
      <c r="D122" s="20" t="s">
        <v>342</v>
      </c>
      <c r="E122" s="21" t="s">
        <v>241</v>
      </c>
      <c r="F122" s="43">
        <v>13900</v>
      </c>
      <c r="G122" s="22">
        <v>10000</v>
      </c>
      <c r="H122" s="22">
        <v>5000</v>
      </c>
      <c r="I122" s="22">
        <f t="shared" si="6"/>
        <v>5000</v>
      </c>
      <c r="J122" s="30">
        <v>50</v>
      </c>
      <c r="K122" s="21" t="s">
        <v>165</v>
      </c>
      <c r="L122" s="21" t="s">
        <v>7</v>
      </c>
      <c r="M122" s="21" t="s">
        <v>8</v>
      </c>
      <c r="N122" s="20"/>
      <c r="O122" s="21" t="s">
        <v>16</v>
      </c>
      <c r="P122"/>
      <c r="Q122"/>
      <c r="R122"/>
    </row>
    <row r="123" spans="1:18" ht="22.5">
      <c r="A123" s="20" t="s">
        <v>353</v>
      </c>
      <c r="B123" s="20" t="s">
        <v>354</v>
      </c>
      <c r="C123" s="20" t="s">
        <v>355</v>
      </c>
      <c r="D123" s="20" t="s">
        <v>356</v>
      </c>
      <c r="E123" s="21" t="s">
        <v>222</v>
      </c>
      <c r="F123" s="43">
        <v>10000</v>
      </c>
      <c r="G123" s="22">
        <v>10000</v>
      </c>
      <c r="H123" s="22">
        <v>5000</v>
      </c>
      <c r="I123" s="22">
        <f t="shared" si="6"/>
        <v>5000</v>
      </c>
      <c r="J123" s="30">
        <v>50</v>
      </c>
      <c r="K123" s="21" t="s">
        <v>357</v>
      </c>
      <c r="L123" s="21" t="s">
        <v>7</v>
      </c>
      <c r="M123" s="21" t="s">
        <v>8</v>
      </c>
      <c r="N123" s="20"/>
      <c r="O123" s="21" t="s">
        <v>9</v>
      </c>
      <c r="P123"/>
      <c r="Q123"/>
      <c r="R123"/>
    </row>
    <row r="124" spans="1:18" ht="22.5">
      <c r="A124" s="20" t="s">
        <v>358</v>
      </c>
      <c r="B124" s="20" t="s">
        <v>359</v>
      </c>
      <c r="C124" s="20" t="s">
        <v>360</v>
      </c>
      <c r="D124" s="20" t="s">
        <v>361</v>
      </c>
      <c r="E124" s="21" t="s">
        <v>30</v>
      </c>
      <c r="F124" s="43">
        <v>10000</v>
      </c>
      <c r="G124" s="22">
        <v>10000</v>
      </c>
      <c r="H124" s="22">
        <v>5000</v>
      </c>
      <c r="I124" s="22">
        <f t="shared" si="6"/>
        <v>5000</v>
      </c>
      <c r="J124" s="30">
        <v>50</v>
      </c>
      <c r="K124" s="21" t="s">
        <v>362</v>
      </c>
      <c r="L124" s="21" t="s">
        <v>7</v>
      </c>
      <c r="M124" s="21" t="s">
        <v>8</v>
      </c>
      <c r="N124" s="20"/>
      <c r="O124" s="21" t="s">
        <v>9</v>
      </c>
      <c r="P124"/>
      <c r="Q124"/>
      <c r="R124"/>
    </row>
    <row r="125" spans="1:18">
      <c r="A125" s="20" t="s">
        <v>363</v>
      </c>
      <c r="B125" s="20" t="s">
        <v>364</v>
      </c>
      <c r="C125" s="20" t="s">
        <v>365</v>
      </c>
      <c r="D125" s="20" t="s">
        <v>366</v>
      </c>
      <c r="E125" s="21" t="s">
        <v>30</v>
      </c>
      <c r="F125" s="43">
        <v>9600</v>
      </c>
      <c r="G125" s="22">
        <v>5000</v>
      </c>
      <c r="H125" s="22">
        <v>2500</v>
      </c>
      <c r="I125" s="22">
        <f t="shared" si="6"/>
        <v>2500</v>
      </c>
      <c r="J125" s="30">
        <v>50</v>
      </c>
      <c r="K125" s="21" t="s">
        <v>362</v>
      </c>
      <c r="L125" s="21" t="s">
        <v>7</v>
      </c>
      <c r="M125" s="21" t="s">
        <v>8</v>
      </c>
      <c r="N125" s="20"/>
      <c r="O125" s="21" t="s">
        <v>16</v>
      </c>
      <c r="P125"/>
      <c r="Q125"/>
      <c r="R125"/>
    </row>
    <row r="126" spans="1:18">
      <c r="A126" s="20" t="s">
        <v>371</v>
      </c>
      <c r="B126" s="20" t="s">
        <v>372</v>
      </c>
      <c r="C126" s="20" t="s">
        <v>373</v>
      </c>
      <c r="D126" s="20" t="s">
        <v>374</v>
      </c>
      <c r="E126" s="21" t="s">
        <v>30</v>
      </c>
      <c r="F126" s="43">
        <v>10000</v>
      </c>
      <c r="G126" s="22">
        <v>10000</v>
      </c>
      <c r="H126" s="22">
        <v>5000</v>
      </c>
      <c r="I126" s="22">
        <f t="shared" si="6"/>
        <v>5000</v>
      </c>
      <c r="J126" s="30">
        <v>50</v>
      </c>
      <c r="K126" s="21" t="s">
        <v>362</v>
      </c>
      <c r="L126" s="21" t="s">
        <v>7</v>
      </c>
      <c r="M126" s="21" t="s">
        <v>8</v>
      </c>
      <c r="N126" s="20"/>
      <c r="O126" s="21" t="s">
        <v>16</v>
      </c>
      <c r="P126"/>
      <c r="Q126"/>
      <c r="R126"/>
    </row>
    <row r="127" spans="1:18" ht="22.5">
      <c r="A127" s="20" t="s">
        <v>399</v>
      </c>
      <c r="B127" s="20" t="s">
        <v>400</v>
      </c>
      <c r="C127" s="20" t="s">
        <v>401</v>
      </c>
      <c r="D127" s="20" t="s">
        <v>307</v>
      </c>
      <c r="E127" s="21" t="s">
        <v>14</v>
      </c>
      <c r="F127" s="43">
        <v>10000</v>
      </c>
      <c r="G127" s="22">
        <v>10000</v>
      </c>
      <c r="H127" s="22">
        <v>5000</v>
      </c>
      <c r="I127" s="22">
        <f t="shared" si="6"/>
        <v>5000</v>
      </c>
      <c r="J127" s="30">
        <v>50</v>
      </c>
      <c r="K127" s="21" t="s">
        <v>383</v>
      </c>
      <c r="L127" s="21" t="s">
        <v>7</v>
      </c>
      <c r="M127" s="21" t="s">
        <v>8</v>
      </c>
      <c r="N127" s="20"/>
      <c r="O127" s="21" t="s">
        <v>16</v>
      </c>
      <c r="P127"/>
      <c r="Q127"/>
      <c r="R127"/>
    </row>
    <row r="128" spans="1:18" ht="22.5">
      <c r="A128" s="20" t="s">
        <v>407</v>
      </c>
      <c r="B128" s="20" t="s">
        <v>408</v>
      </c>
      <c r="C128" s="20" t="s">
        <v>409</v>
      </c>
      <c r="D128" s="20" t="s">
        <v>24</v>
      </c>
      <c r="E128" s="21" t="s">
        <v>30</v>
      </c>
      <c r="F128" s="43">
        <v>10000</v>
      </c>
      <c r="G128" s="22">
        <v>10000</v>
      </c>
      <c r="H128" s="22">
        <v>5000</v>
      </c>
      <c r="I128" s="22">
        <f t="shared" si="6"/>
        <v>5000</v>
      </c>
      <c r="J128" s="30">
        <v>50</v>
      </c>
      <c r="K128" s="21" t="s">
        <v>383</v>
      </c>
      <c r="L128" s="21" t="s">
        <v>7</v>
      </c>
      <c r="M128" s="21" t="s">
        <v>8</v>
      </c>
      <c r="N128" s="20"/>
      <c r="O128" s="21" t="s">
        <v>9</v>
      </c>
      <c r="P128"/>
      <c r="Q128"/>
      <c r="R128"/>
    </row>
    <row r="129" spans="1:18" ht="22.5">
      <c r="A129" s="20" t="s">
        <v>444</v>
      </c>
      <c r="B129" s="20" t="s">
        <v>445</v>
      </c>
      <c r="C129" s="20" t="s">
        <v>446</v>
      </c>
      <c r="D129" s="20" t="s">
        <v>447</v>
      </c>
      <c r="E129" s="21" t="s">
        <v>30</v>
      </c>
      <c r="F129" s="43">
        <v>10000</v>
      </c>
      <c r="G129" s="22">
        <v>10000</v>
      </c>
      <c r="H129" s="22">
        <v>5000</v>
      </c>
      <c r="I129" s="22">
        <f t="shared" si="6"/>
        <v>5000</v>
      </c>
      <c r="J129" s="30">
        <v>50</v>
      </c>
      <c r="K129" s="21" t="s">
        <v>434</v>
      </c>
      <c r="L129" s="21" t="s">
        <v>7</v>
      </c>
      <c r="M129" s="21" t="s">
        <v>8</v>
      </c>
      <c r="N129" s="20"/>
      <c r="O129" s="21" t="s">
        <v>16</v>
      </c>
      <c r="P129"/>
      <c r="Q129"/>
      <c r="R129"/>
    </row>
    <row r="130" spans="1:18">
      <c r="A130" s="20" t="s">
        <v>453</v>
      </c>
      <c r="B130" s="20" t="s">
        <v>454</v>
      </c>
      <c r="C130" s="20" t="s">
        <v>455</v>
      </c>
      <c r="D130" s="20" t="s">
        <v>456</v>
      </c>
      <c r="E130" s="21" t="s">
        <v>457</v>
      </c>
      <c r="F130" s="43">
        <v>10000</v>
      </c>
      <c r="G130" s="22">
        <v>10000</v>
      </c>
      <c r="H130" s="22">
        <v>5000</v>
      </c>
      <c r="I130" s="22">
        <f t="shared" si="6"/>
        <v>5000</v>
      </c>
      <c r="J130" s="30">
        <v>50</v>
      </c>
      <c r="K130" s="21" t="s">
        <v>434</v>
      </c>
      <c r="L130" s="21" t="s">
        <v>7</v>
      </c>
      <c r="M130" s="21" t="s">
        <v>8</v>
      </c>
      <c r="N130" s="20"/>
      <c r="O130" s="21" t="s">
        <v>9</v>
      </c>
      <c r="P130"/>
      <c r="Q130"/>
      <c r="R130"/>
    </row>
    <row r="131" spans="1:18" ht="33.75">
      <c r="A131" s="20" t="s">
        <v>458</v>
      </c>
      <c r="B131" s="20" t="s">
        <v>459</v>
      </c>
      <c r="C131" s="20" t="s">
        <v>460</v>
      </c>
      <c r="D131" s="20" t="s">
        <v>461</v>
      </c>
      <c r="E131" s="21" t="s">
        <v>521</v>
      </c>
      <c r="F131" s="22">
        <v>10000</v>
      </c>
      <c r="G131" s="22">
        <v>10000</v>
      </c>
      <c r="H131" s="22">
        <v>5000</v>
      </c>
      <c r="I131" s="22">
        <f t="shared" si="6"/>
        <v>5000</v>
      </c>
      <c r="J131" s="30">
        <v>50</v>
      </c>
      <c r="K131" s="21" t="s">
        <v>434</v>
      </c>
      <c r="L131" s="21" t="s">
        <v>7</v>
      </c>
      <c r="M131" s="21" t="s">
        <v>8</v>
      </c>
      <c r="N131" s="20"/>
      <c r="O131" s="21" t="s">
        <v>16</v>
      </c>
      <c r="P131"/>
      <c r="Q131"/>
      <c r="R131"/>
    </row>
    <row r="132" spans="1:18">
      <c r="A132" s="20" t="s">
        <v>462</v>
      </c>
      <c r="B132" s="20" t="s">
        <v>463</v>
      </c>
      <c r="C132" s="20" t="s">
        <v>464</v>
      </c>
      <c r="D132" s="20" t="s">
        <v>465</v>
      </c>
      <c r="E132" s="21" t="s">
        <v>30</v>
      </c>
      <c r="F132" s="43">
        <v>10000</v>
      </c>
      <c r="G132" s="22">
        <v>10000</v>
      </c>
      <c r="H132" s="22">
        <v>5000</v>
      </c>
      <c r="I132" s="22">
        <f t="shared" si="6"/>
        <v>5000</v>
      </c>
      <c r="J132" s="30">
        <v>50</v>
      </c>
      <c r="K132" s="21" t="s">
        <v>434</v>
      </c>
      <c r="L132" s="21" t="s">
        <v>7</v>
      </c>
      <c r="M132" s="21" t="s">
        <v>8</v>
      </c>
      <c r="N132" s="20"/>
      <c r="O132" s="21" t="s">
        <v>16</v>
      </c>
      <c r="P132"/>
      <c r="Q132"/>
      <c r="R132"/>
    </row>
    <row r="133" spans="1:18" ht="33.75">
      <c r="A133" s="20" t="s">
        <v>466</v>
      </c>
      <c r="B133" s="20" t="s">
        <v>467</v>
      </c>
      <c r="C133" s="20" t="s">
        <v>468</v>
      </c>
      <c r="D133" s="20" t="s">
        <v>469</v>
      </c>
      <c r="E133" s="21" t="s">
        <v>30</v>
      </c>
      <c r="F133" s="43">
        <v>10000</v>
      </c>
      <c r="G133" s="22">
        <v>10000</v>
      </c>
      <c r="H133" s="22">
        <v>5000</v>
      </c>
      <c r="I133" s="22">
        <f t="shared" si="6"/>
        <v>5000</v>
      </c>
      <c r="J133" s="30">
        <v>50</v>
      </c>
      <c r="K133" s="21" t="s">
        <v>434</v>
      </c>
      <c r="L133" s="21" t="s">
        <v>7</v>
      </c>
      <c r="M133" s="21" t="s">
        <v>8</v>
      </c>
      <c r="N133" s="20"/>
      <c r="O133" s="21" t="s">
        <v>9</v>
      </c>
      <c r="P133"/>
      <c r="Q133"/>
      <c r="R133"/>
    </row>
    <row r="134" spans="1:18" ht="22.5">
      <c r="A134" s="20" t="s">
        <v>470</v>
      </c>
      <c r="B134" s="20" t="s">
        <v>471</v>
      </c>
      <c r="C134" s="20" t="s">
        <v>472</v>
      </c>
      <c r="D134" s="20" t="s">
        <v>473</v>
      </c>
      <c r="E134" s="21" t="s">
        <v>30</v>
      </c>
      <c r="F134" s="22">
        <v>10000</v>
      </c>
      <c r="G134" s="22">
        <v>10000</v>
      </c>
      <c r="H134" s="22">
        <v>5000</v>
      </c>
      <c r="I134" s="22">
        <f t="shared" si="6"/>
        <v>5000</v>
      </c>
      <c r="J134" s="30">
        <v>50</v>
      </c>
      <c r="K134" s="21" t="s">
        <v>434</v>
      </c>
      <c r="L134" s="21" t="s">
        <v>7</v>
      </c>
      <c r="M134" s="21" t="s">
        <v>8</v>
      </c>
      <c r="N134" s="20"/>
      <c r="O134" s="21" t="s">
        <v>16</v>
      </c>
      <c r="P134"/>
      <c r="Q134"/>
      <c r="R134"/>
    </row>
    <row r="135" spans="1:18">
      <c r="A135" s="20" t="s">
        <v>478</v>
      </c>
      <c r="B135" s="20" t="s">
        <v>479</v>
      </c>
      <c r="C135" s="20" t="s">
        <v>480</v>
      </c>
      <c r="D135" s="20" t="s">
        <v>481</v>
      </c>
      <c r="E135" s="21" t="s">
        <v>139</v>
      </c>
      <c r="F135" s="43">
        <v>10000</v>
      </c>
      <c r="G135" s="22">
        <v>10000</v>
      </c>
      <c r="H135" s="22">
        <v>5000</v>
      </c>
      <c r="I135" s="22">
        <f t="shared" si="6"/>
        <v>5000</v>
      </c>
      <c r="J135" s="30">
        <v>50</v>
      </c>
      <c r="K135" s="21" t="s">
        <v>434</v>
      </c>
      <c r="L135" s="21" t="s">
        <v>7</v>
      </c>
      <c r="M135" s="21" t="s">
        <v>8</v>
      </c>
      <c r="N135" s="20"/>
      <c r="O135" s="21" t="s">
        <v>16</v>
      </c>
      <c r="P135"/>
      <c r="Q135"/>
      <c r="R135"/>
    </row>
    <row r="136" spans="1:18" ht="22.5">
      <c r="A136" s="20" t="s">
        <v>482</v>
      </c>
      <c r="B136" s="20" t="s">
        <v>483</v>
      </c>
      <c r="C136" s="20" t="s">
        <v>484</v>
      </c>
      <c r="D136" s="20" t="s">
        <v>485</v>
      </c>
      <c r="E136" s="21" t="s">
        <v>30</v>
      </c>
      <c r="F136" s="43">
        <v>10000</v>
      </c>
      <c r="G136" s="22">
        <v>10000</v>
      </c>
      <c r="H136" s="22">
        <v>5000</v>
      </c>
      <c r="I136" s="22">
        <f t="shared" si="6"/>
        <v>5000</v>
      </c>
      <c r="J136" s="30">
        <v>50</v>
      </c>
      <c r="K136" s="21" t="s">
        <v>434</v>
      </c>
      <c r="L136" s="21" t="s">
        <v>7</v>
      </c>
      <c r="M136" s="21" t="s">
        <v>8</v>
      </c>
      <c r="N136" s="20"/>
      <c r="O136" s="21" t="s">
        <v>16</v>
      </c>
      <c r="P136"/>
      <c r="Q136"/>
      <c r="R136"/>
    </row>
    <row r="137" spans="1:18" ht="33.75">
      <c r="A137" s="20" t="s">
        <v>486</v>
      </c>
      <c r="B137" s="20" t="s">
        <v>487</v>
      </c>
      <c r="C137" s="20" t="s">
        <v>488</v>
      </c>
      <c r="D137" s="20" t="s">
        <v>469</v>
      </c>
      <c r="E137" s="21" t="s">
        <v>139</v>
      </c>
      <c r="F137" s="43">
        <v>5100</v>
      </c>
      <c r="G137" s="22">
        <v>5000</v>
      </c>
      <c r="H137" s="22">
        <v>2500</v>
      </c>
      <c r="I137" s="22">
        <f t="shared" si="6"/>
        <v>2500</v>
      </c>
      <c r="J137" s="30">
        <v>50</v>
      </c>
      <c r="K137" s="21" t="s">
        <v>434</v>
      </c>
      <c r="L137" s="21" t="s">
        <v>7</v>
      </c>
      <c r="M137" s="21" t="s">
        <v>8</v>
      </c>
      <c r="N137" s="20"/>
      <c r="O137" s="21" t="s">
        <v>16</v>
      </c>
      <c r="P137"/>
      <c r="Q137"/>
      <c r="R137"/>
    </row>
    <row r="138" spans="1:18" ht="33.75">
      <c r="A138" s="20" t="s">
        <v>489</v>
      </c>
      <c r="B138" s="20" t="s">
        <v>490</v>
      </c>
      <c r="C138" s="20" t="s">
        <v>491</v>
      </c>
      <c r="D138" s="20" t="s">
        <v>469</v>
      </c>
      <c r="E138" s="21" t="s">
        <v>241</v>
      </c>
      <c r="F138" s="43">
        <v>5000</v>
      </c>
      <c r="G138" s="22">
        <v>5000</v>
      </c>
      <c r="H138" s="22">
        <v>2500</v>
      </c>
      <c r="I138" s="22">
        <f t="shared" si="6"/>
        <v>2500</v>
      </c>
      <c r="J138" s="30">
        <v>50</v>
      </c>
      <c r="K138" s="21" t="s">
        <v>434</v>
      </c>
      <c r="L138" s="21" t="s">
        <v>7</v>
      </c>
      <c r="M138" s="21" t="s">
        <v>8</v>
      </c>
      <c r="N138" s="20"/>
      <c r="O138" s="21" t="s">
        <v>16</v>
      </c>
      <c r="P138"/>
      <c r="Q138"/>
      <c r="R138"/>
    </row>
    <row r="139" spans="1:18" ht="22.5">
      <c r="A139" s="20" t="s">
        <v>494</v>
      </c>
      <c r="B139" s="20" t="s">
        <v>495</v>
      </c>
      <c r="C139" s="20" t="s">
        <v>496</v>
      </c>
      <c r="D139" s="20" t="s">
        <v>497</v>
      </c>
      <c r="E139" s="21" t="s">
        <v>20</v>
      </c>
      <c r="F139" s="43">
        <v>10000</v>
      </c>
      <c r="G139" s="22">
        <v>10000</v>
      </c>
      <c r="H139" s="22">
        <v>5000</v>
      </c>
      <c r="I139" s="22">
        <f t="shared" si="6"/>
        <v>5000</v>
      </c>
      <c r="J139" s="30">
        <v>50</v>
      </c>
      <c r="K139" s="21" t="s">
        <v>434</v>
      </c>
      <c r="L139" s="21" t="s">
        <v>7</v>
      </c>
      <c r="M139" s="21" t="s">
        <v>8</v>
      </c>
      <c r="N139" s="20"/>
      <c r="O139" s="21" t="s">
        <v>16</v>
      </c>
      <c r="P139"/>
      <c r="Q139"/>
      <c r="R139"/>
    </row>
    <row r="140" spans="1:18" ht="33.75">
      <c r="A140" s="20" t="s">
        <v>502</v>
      </c>
      <c r="B140" s="20" t="s">
        <v>503</v>
      </c>
      <c r="C140" s="20" t="s">
        <v>504</v>
      </c>
      <c r="D140" s="20" t="s">
        <v>469</v>
      </c>
      <c r="E140" s="21" t="s">
        <v>30</v>
      </c>
      <c r="F140" s="43">
        <v>5100</v>
      </c>
      <c r="G140" s="22">
        <v>5000</v>
      </c>
      <c r="H140" s="22">
        <v>2500</v>
      </c>
      <c r="I140" s="22">
        <f t="shared" si="6"/>
        <v>2500</v>
      </c>
      <c r="J140" s="30">
        <v>50</v>
      </c>
      <c r="K140" s="21" t="s">
        <v>434</v>
      </c>
      <c r="L140" s="21" t="s">
        <v>7</v>
      </c>
      <c r="M140" s="21" t="s">
        <v>8</v>
      </c>
      <c r="N140" s="20"/>
      <c r="O140" s="21" t="s">
        <v>16</v>
      </c>
      <c r="P140"/>
      <c r="Q140"/>
      <c r="R140"/>
    </row>
    <row r="141" spans="1:18" ht="22.5">
      <c r="A141" s="20" t="s">
        <v>505</v>
      </c>
      <c r="B141" s="20" t="s">
        <v>506</v>
      </c>
      <c r="C141" s="20" t="s">
        <v>507</v>
      </c>
      <c r="D141" s="20" t="s">
        <v>508</v>
      </c>
      <c r="E141" s="21" t="s">
        <v>688</v>
      </c>
      <c r="F141" s="43">
        <v>8600</v>
      </c>
      <c r="G141" s="22">
        <v>5000</v>
      </c>
      <c r="H141" s="22">
        <v>2500</v>
      </c>
      <c r="I141" s="22">
        <f t="shared" si="6"/>
        <v>2500</v>
      </c>
      <c r="J141" s="30">
        <v>50</v>
      </c>
      <c r="K141" s="21" t="s">
        <v>434</v>
      </c>
      <c r="L141" s="21" t="s">
        <v>7</v>
      </c>
      <c r="M141" s="21" t="s">
        <v>8</v>
      </c>
      <c r="N141" s="20"/>
      <c r="O141" s="21" t="s">
        <v>16</v>
      </c>
      <c r="P141"/>
      <c r="Q141"/>
      <c r="R141"/>
    </row>
    <row r="142" spans="1:18" ht="22.5">
      <c r="A142" s="20" t="s">
        <v>513</v>
      </c>
      <c r="B142" s="20" t="s">
        <v>403</v>
      </c>
      <c r="C142" s="20" t="s">
        <v>404</v>
      </c>
      <c r="D142" s="20" t="s">
        <v>514</v>
      </c>
      <c r="E142" s="21" t="s">
        <v>406</v>
      </c>
      <c r="F142" s="43">
        <v>5000</v>
      </c>
      <c r="G142" s="22">
        <v>5000</v>
      </c>
      <c r="H142" s="22">
        <v>2500</v>
      </c>
      <c r="I142" s="22">
        <f t="shared" si="6"/>
        <v>2500</v>
      </c>
      <c r="J142" s="30">
        <v>50</v>
      </c>
      <c r="K142" s="21" t="s">
        <v>434</v>
      </c>
      <c r="L142" s="21" t="s">
        <v>7</v>
      </c>
      <c r="M142" s="21" t="s">
        <v>8</v>
      </c>
      <c r="N142" s="20"/>
      <c r="O142" s="21" t="s">
        <v>16</v>
      </c>
      <c r="P142"/>
      <c r="Q142"/>
      <c r="R142"/>
    </row>
    <row r="143" spans="1:18">
      <c r="A143" s="20" t="s">
        <v>517</v>
      </c>
      <c r="B143" s="20" t="s">
        <v>518</v>
      </c>
      <c r="C143" s="20" t="s">
        <v>519</v>
      </c>
      <c r="D143" s="20" t="s">
        <v>520</v>
      </c>
      <c r="E143" s="21" t="s">
        <v>521</v>
      </c>
      <c r="F143" s="43">
        <v>8762</v>
      </c>
      <c r="G143" s="22">
        <v>5000</v>
      </c>
      <c r="H143" s="22">
        <v>2500</v>
      </c>
      <c r="I143" s="22">
        <f t="shared" si="6"/>
        <v>2500</v>
      </c>
      <c r="J143" s="30">
        <v>50</v>
      </c>
      <c r="K143" s="21" t="s">
        <v>434</v>
      </c>
      <c r="L143" s="21" t="s">
        <v>7</v>
      </c>
      <c r="M143" s="21" t="s">
        <v>8</v>
      </c>
      <c r="N143" s="20"/>
      <c r="O143" s="21" t="s">
        <v>16</v>
      </c>
      <c r="P143"/>
      <c r="Q143"/>
      <c r="R143"/>
    </row>
    <row r="144" spans="1:18">
      <c r="A144" s="20" t="s">
        <v>527</v>
      </c>
      <c r="B144" s="20" t="s">
        <v>528</v>
      </c>
      <c r="C144" s="20" t="s">
        <v>529</v>
      </c>
      <c r="D144" s="20" t="s">
        <v>530</v>
      </c>
      <c r="E144" s="21" t="s">
        <v>30</v>
      </c>
      <c r="F144" s="43">
        <v>5000</v>
      </c>
      <c r="G144" s="22">
        <v>5000</v>
      </c>
      <c r="H144" s="22">
        <v>2500</v>
      </c>
      <c r="I144" s="22">
        <f t="shared" si="6"/>
        <v>2500</v>
      </c>
      <c r="J144" s="30">
        <v>50</v>
      </c>
      <c r="K144" s="21" t="s">
        <v>434</v>
      </c>
      <c r="L144" s="21" t="s">
        <v>7</v>
      </c>
      <c r="M144" s="21" t="s">
        <v>8</v>
      </c>
      <c r="N144" s="20"/>
      <c r="O144" s="21" t="s">
        <v>16</v>
      </c>
      <c r="P144"/>
      <c r="Q144"/>
      <c r="R144"/>
    </row>
    <row r="145" spans="1:18" ht="22.5">
      <c r="A145" s="20" t="s">
        <v>531</v>
      </c>
      <c r="B145" s="20" t="s">
        <v>532</v>
      </c>
      <c r="C145" s="20" t="s">
        <v>533</v>
      </c>
      <c r="D145" s="20" t="s">
        <v>534</v>
      </c>
      <c r="E145" s="21" t="s">
        <v>526</v>
      </c>
      <c r="F145" s="43">
        <v>12586.42</v>
      </c>
      <c r="G145" s="22">
        <v>10000</v>
      </c>
      <c r="H145" s="22">
        <v>5000</v>
      </c>
      <c r="I145" s="22">
        <f t="shared" si="6"/>
        <v>5000</v>
      </c>
      <c r="J145" s="30">
        <v>50</v>
      </c>
      <c r="K145" s="21" t="s">
        <v>434</v>
      </c>
      <c r="L145" s="21" t="s">
        <v>7</v>
      </c>
      <c r="M145" s="21" t="s">
        <v>8</v>
      </c>
      <c r="N145" s="20"/>
      <c r="O145" s="21" t="s">
        <v>16</v>
      </c>
      <c r="P145"/>
      <c r="Q145"/>
      <c r="R145"/>
    </row>
    <row r="146" spans="1:18">
      <c r="A146" s="20" t="s">
        <v>535</v>
      </c>
      <c r="B146" s="20" t="s">
        <v>536</v>
      </c>
      <c r="C146" s="20" t="s">
        <v>537</v>
      </c>
      <c r="D146" s="20" t="s">
        <v>538</v>
      </c>
      <c r="E146" s="21" t="s">
        <v>539</v>
      </c>
      <c r="F146" s="43">
        <v>12000</v>
      </c>
      <c r="G146" s="22">
        <v>10000</v>
      </c>
      <c r="H146" s="22">
        <v>5000</v>
      </c>
      <c r="I146" s="22">
        <f t="shared" si="6"/>
        <v>5000</v>
      </c>
      <c r="J146" s="30">
        <v>50</v>
      </c>
      <c r="K146" s="21" t="s">
        <v>540</v>
      </c>
      <c r="L146" s="21" t="s">
        <v>7</v>
      </c>
      <c r="M146" s="21" t="s">
        <v>8</v>
      </c>
      <c r="N146" s="20"/>
      <c r="O146" s="21" t="s">
        <v>16</v>
      </c>
      <c r="P146"/>
      <c r="Q146"/>
      <c r="R146"/>
    </row>
    <row r="147" spans="1:18" ht="22.5">
      <c r="A147" s="20" t="s">
        <v>545</v>
      </c>
      <c r="B147" s="20" t="s">
        <v>546</v>
      </c>
      <c r="C147" s="20" t="s">
        <v>547</v>
      </c>
      <c r="D147" s="20" t="s">
        <v>548</v>
      </c>
      <c r="E147" s="21" t="s">
        <v>20</v>
      </c>
      <c r="F147" s="22">
        <v>10000</v>
      </c>
      <c r="G147" s="22">
        <v>10000</v>
      </c>
      <c r="H147" s="22">
        <v>5000</v>
      </c>
      <c r="I147" s="22">
        <f t="shared" si="6"/>
        <v>5000</v>
      </c>
      <c r="J147" s="30">
        <v>50</v>
      </c>
      <c r="K147" s="21" t="s">
        <v>540</v>
      </c>
      <c r="L147" s="21" t="s">
        <v>7</v>
      </c>
      <c r="M147" s="21" t="s">
        <v>8</v>
      </c>
      <c r="N147" s="20"/>
      <c r="O147" s="21" t="s">
        <v>16</v>
      </c>
      <c r="P147"/>
      <c r="Q147"/>
      <c r="R147"/>
    </row>
    <row r="148" spans="1:18" ht="22.5">
      <c r="A148" s="20" t="s">
        <v>557</v>
      </c>
      <c r="B148" s="20" t="s">
        <v>558</v>
      </c>
      <c r="C148" s="20" t="s">
        <v>559</v>
      </c>
      <c r="D148" s="20" t="s">
        <v>560</v>
      </c>
      <c r="E148" s="21" t="s">
        <v>30</v>
      </c>
      <c r="F148" s="43">
        <v>2500</v>
      </c>
      <c r="G148" s="22">
        <v>2500</v>
      </c>
      <c r="H148" s="22">
        <v>1250</v>
      </c>
      <c r="I148" s="22">
        <f t="shared" ref="I148:I160" si="7">(G148-H148)</f>
        <v>1250</v>
      </c>
      <c r="J148" s="30">
        <v>50</v>
      </c>
      <c r="K148" s="21" t="s">
        <v>561</v>
      </c>
      <c r="L148" s="21" t="s">
        <v>7</v>
      </c>
      <c r="M148" s="21" t="s">
        <v>8</v>
      </c>
      <c r="N148" s="20"/>
      <c r="O148" s="21" t="s">
        <v>16</v>
      </c>
      <c r="P148"/>
      <c r="Q148"/>
      <c r="R148"/>
    </row>
    <row r="149" spans="1:18">
      <c r="A149" s="20" t="s">
        <v>570</v>
      </c>
      <c r="B149" s="20" t="s">
        <v>571</v>
      </c>
      <c r="C149" s="20" t="s">
        <v>572</v>
      </c>
      <c r="D149" s="20" t="s">
        <v>573</v>
      </c>
      <c r="E149" s="21" t="s">
        <v>14</v>
      </c>
      <c r="F149" s="43">
        <v>5000</v>
      </c>
      <c r="G149" s="22">
        <v>5000</v>
      </c>
      <c r="H149" s="22">
        <v>2500</v>
      </c>
      <c r="I149" s="22">
        <f t="shared" si="7"/>
        <v>2500</v>
      </c>
      <c r="J149" s="30">
        <v>50</v>
      </c>
      <c r="K149" s="21" t="s">
        <v>540</v>
      </c>
      <c r="L149" s="21" t="s">
        <v>7</v>
      </c>
      <c r="M149" s="21" t="s">
        <v>8</v>
      </c>
      <c r="N149" s="20"/>
      <c r="O149" s="21" t="s">
        <v>16</v>
      </c>
      <c r="P149"/>
      <c r="Q149"/>
      <c r="R149"/>
    </row>
    <row r="150" spans="1:18" ht="22.5">
      <c r="A150" s="20" t="s">
        <v>582</v>
      </c>
      <c r="B150" s="20" t="s">
        <v>583</v>
      </c>
      <c r="C150" s="20" t="s">
        <v>584</v>
      </c>
      <c r="D150" s="20" t="s">
        <v>585</v>
      </c>
      <c r="E150" s="21" t="s">
        <v>30</v>
      </c>
      <c r="F150" s="43">
        <v>10000</v>
      </c>
      <c r="G150" s="22">
        <v>10000</v>
      </c>
      <c r="H150" s="22">
        <v>5000</v>
      </c>
      <c r="I150" s="22">
        <f t="shared" si="7"/>
        <v>5000</v>
      </c>
      <c r="J150" s="30">
        <v>50</v>
      </c>
      <c r="K150" s="21" t="s">
        <v>540</v>
      </c>
      <c r="L150" s="21" t="s">
        <v>7</v>
      </c>
      <c r="M150" s="21" t="s">
        <v>8</v>
      </c>
      <c r="N150" s="20"/>
      <c r="O150" s="21" t="s">
        <v>16</v>
      </c>
      <c r="P150"/>
      <c r="Q150"/>
      <c r="R150"/>
    </row>
    <row r="151" spans="1:18">
      <c r="A151" s="20" t="s">
        <v>562</v>
      </c>
      <c r="B151" s="20" t="s">
        <v>563</v>
      </c>
      <c r="C151" s="20" t="s">
        <v>564</v>
      </c>
      <c r="D151" s="20" t="s">
        <v>565</v>
      </c>
      <c r="E151" s="21" t="s">
        <v>30</v>
      </c>
      <c r="F151" s="43">
        <v>10000</v>
      </c>
      <c r="G151" s="22">
        <v>10000</v>
      </c>
      <c r="H151" s="22">
        <v>5000</v>
      </c>
      <c r="I151" s="22">
        <f t="shared" si="7"/>
        <v>5000</v>
      </c>
      <c r="J151" s="30">
        <v>50</v>
      </c>
      <c r="K151" s="21" t="s">
        <v>540</v>
      </c>
      <c r="L151" s="21" t="s">
        <v>7</v>
      </c>
      <c r="M151" s="21" t="s">
        <v>8</v>
      </c>
      <c r="N151" s="20"/>
      <c r="O151" s="21" t="s">
        <v>16</v>
      </c>
      <c r="P151"/>
      <c r="Q151"/>
      <c r="R151"/>
    </row>
    <row r="152" spans="1:18">
      <c r="A152" s="20" t="s">
        <v>586</v>
      </c>
      <c r="B152" s="20" t="s">
        <v>587</v>
      </c>
      <c r="C152" s="20" t="s">
        <v>588</v>
      </c>
      <c r="D152" s="20" t="s">
        <v>589</v>
      </c>
      <c r="E152" s="21" t="s">
        <v>139</v>
      </c>
      <c r="F152" s="43">
        <v>11000</v>
      </c>
      <c r="G152" s="22">
        <v>10000</v>
      </c>
      <c r="H152" s="22">
        <v>5000</v>
      </c>
      <c r="I152" s="22">
        <f t="shared" si="7"/>
        <v>5000</v>
      </c>
      <c r="J152" s="30">
        <v>50</v>
      </c>
      <c r="K152" s="21" t="s">
        <v>540</v>
      </c>
      <c r="L152" s="21" t="s">
        <v>7</v>
      </c>
      <c r="M152" s="21" t="s">
        <v>8</v>
      </c>
      <c r="N152" s="20"/>
      <c r="O152" s="21" t="s">
        <v>16</v>
      </c>
      <c r="P152"/>
      <c r="Q152"/>
      <c r="R152"/>
    </row>
    <row r="153" spans="1:18" ht="22.5">
      <c r="A153" s="20" t="s">
        <v>596</v>
      </c>
      <c r="B153" s="20" t="s">
        <v>597</v>
      </c>
      <c r="C153" s="20" t="s">
        <v>598</v>
      </c>
      <c r="D153" s="20" t="s">
        <v>39</v>
      </c>
      <c r="E153" s="21" t="s">
        <v>599</v>
      </c>
      <c r="F153" s="43">
        <v>10000</v>
      </c>
      <c r="G153" s="22">
        <v>10000</v>
      </c>
      <c r="H153" s="22">
        <v>5000</v>
      </c>
      <c r="I153" s="22">
        <f t="shared" si="7"/>
        <v>5000</v>
      </c>
      <c r="J153" s="30">
        <v>50</v>
      </c>
      <c r="K153" s="21" t="s">
        <v>540</v>
      </c>
      <c r="L153" s="21" t="s">
        <v>7</v>
      </c>
      <c r="M153" s="21" t="s">
        <v>8</v>
      </c>
      <c r="N153" s="20"/>
      <c r="O153" s="21" t="s">
        <v>16</v>
      </c>
      <c r="P153"/>
      <c r="Q153"/>
      <c r="R153"/>
    </row>
    <row r="154" spans="1:18" ht="22.5">
      <c r="A154" s="20" t="s">
        <v>609</v>
      </c>
      <c r="B154" s="20" t="s">
        <v>610</v>
      </c>
      <c r="C154" s="20" t="s">
        <v>611</v>
      </c>
      <c r="D154" s="20" t="s">
        <v>612</v>
      </c>
      <c r="E154" s="21" t="s">
        <v>689</v>
      </c>
      <c r="F154" s="43">
        <v>14980</v>
      </c>
      <c r="G154" s="22">
        <v>10000</v>
      </c>
      <c r="H154" s="22">
        <v>5000</v>
      </c>
      <c r="I154" s="22">
        <f t="shared" si="7"/>
        <v>5000</v>
      </c>
      <c r="J154" s="30">
        <v>50</v>
      </c>
      <c r="K154" s="21" t="s">
        <v>540</v>
      </c>
      <c r="L154" s="21" t="s">
        <v>7</v>
      </c>
      <c r="M154" s="21" t="s">
        <v>8</v>
      </c>
      <c r="N154" s="20"/>
      <c r="O154" s="21" t="s">
        <v>16</v>
      </c>
      <c r="P154"/>
      <c r="Q154"/>
      <c r="R154"/>
    </row>
    <row r="155" spans="1:18" ht="22.5">
      <c r="A155" s="20" t="s">
        <v>621</v>
      </c>
      <c r="B155" s="20" t="s">
        <v>622</v>
      </c>
      <c r="C155" s="20" t="s">
        <v>623</v>
      </c>
      <c r="D155" s="20" t="s">
        <v>624</v>
      </c>
      <c r="E155" s="21" t="s">
        <v>625</v>
      </c>
      <c r="F155" s="43">
        <v>10000</v>
      </c>
      <c r="G155" s="22">
        <v>10000</v>
      </c>
      <c r="H155" s="22">
        <v>5000</v>
      </c>
      <c r="I155" s="22">
        <f t="shared" si="7"/>
        <v>5000</v>
      </c>
      <c r="J155" s="30">
        <v>50</v>
      </c>
      <c r="K155" s="21" t="s">
        <v>540</v>
      </c>
      <c r="L155" s="21" t="s">
        <v>7</v>
      </c>
      <c r="M155" s="21" t="s">
        <v>8</v>
      </c>
      <c r="N155" s="20"/>
      <c r="O155" s="21" t="s">
        <v>16</v>
      </c>
      <c r="P155"/>
      <c r="Q155"/>
      <c r="R155"/>
    </row>
    <row r="156" spans="1:18" ht="22.5">
      <c r="A156" s="20" t="s">
        <v>634</v>
      </c>
      <c r="B156" s="20" t="s">
        <v>635</v>
      </c>
      <c r="C156" s="20" t="s">
        <v>636</v>
      </c>
      <c r="D156" s="20" t="s">
        <v>637</v>
      </c>
      <c r="E156" s="21" t="s">
        <v>14</v>
      </c>
      <c r="F156" s="43">
        <v>12100</v>
      </c>
      <c r="G156" s="22">
        <v>10000</v>
      </c>
      <c r="H156" s="22">
        <v>5000</v>
      </c>
      <c r="I156" s="22">
        <f t="shared" si="7"/>
        <v>5000</v>
      </c>
      <c r="J156" s="30">
        <v>50</v>
      </c>
      <c r="K156" s="21" t="s">
        <v>540</v>
      </c>
      <c r="L156" s="21" t="s">
        <v>7</v>
      </c>
      <c r="M156" s="21" t="s">
        <v>8</v>
      </c>
      <c r="N156" s="20"/>
      <c r="O156" s="21" t="s">
        <v>16</v>
      </c>
      <c r="P156"/>
      <c r="Q156"/>
      <c r="R156"/>
    </row>
    <row r="157" spans="1:18" ht="22.5">
      <c r="A157" s="20" t="s">
        <v>638</v>
      </c>
      <c r="B157" s="20" t="s">
        <v>639</v>
      </c>
      <c r="C157" s="20" t="s">
        <v>640</v>
      </c>
      <c r="D157" s="20" t="s">
        <v>641</v>
      </c>
      <c r="E157" s="21" t="s">
        <v>139</v>
      </c>
      <c r="F157" s="43">
        <v>10000</v>
      </c>
      <c r="G157" s="22">
        <v>10000</v>
      </c>
      <c r="H157" s="22">
        <v>5000</v>
      </c>
      <c r="I157" s="22">
        <f t="shared" si="7"/>
        <v>5000</v>
      </c>
      <c r="J157" s="30">
        <v>50</v>
      </c>
      <c r="K157" s="21" t="s">
        <v>540</v>
      </c>
      <c r="L157" s="21" t="s">
        <v>7</v>
      </c>
      <c r="M157" s="21" t="s">
        <v>8</v>
      </c>
      <c r="N157" s="20"/>
      <c r="O157" s="21" t="s">
        <v>16</v>
      </c>
      <c r="P157"/>
      <c r="Q157"/>
      <c r="R157"/>
    </row>
    <row r="158" spans="1:18" ht="33.75">
      <c r="A158" s="20" t="s">
        <v>665</v>
      </c>
      <c r="B158" s="20" t="s">
        <v>666</v>
      </c>
      <c r="C158" s="20" t="s">
        <v>667</v>
      </c>
      <c r="D158" s="20" t="s">
        <v>469</v>
      </c>
      <c r="E158" s="21" t="s">
        <v>139</v>
      </c>
      <c r="F158" s="43">
        <v>5000</v>
      </c>
      <c r="G158" s="22">
        <v>5000</v>
      </c>
      <c r="H158" s="22">
        <v>2500</v>
      </c>
      <c r="I158" s="22">
        <f t="shared" si="7"/>
        <v>2500</v>
      </c>
      <c r="J158" s="30">
        <v>50</v>
      </c>
      <c r="K158" s="21" t="s">
        <v>540</v>
      </c>
      <c r="L158" s="21" t="s">
        <v>7</v>
      </c>
      <c r="M158" s="21" t="s">
        <v>8</v>
      </c>
      <c r="N158" s="20"/>
      <c r="O158" s="21" t="s">
        <v>16</v>
      </c>
      <c r="P158"/>
      <c r="Q158"/>
      <c r="R158"/>
    </row>
    <row r="159" spans="1:18">
      <c r="A159" s="20" t="s">
        <v>668</v>
      </c>
      <c r="B159" s="20" t="s">
        <v>669</v>
      </c>
      <c r="C159" s="20" t="s">
        <v>670</v>
      </c>
      <c r="D159" s="20" t="s">
        <v>671</v>
      </c>
      <c r="E159" s="21" t="s">
        <v>30</v>
      </c>
      <c r="F159" s="43">
        <v>10000</v>
      </c>
      <c r="G159" s="22">
        <v>10000</v>
      </c>
      <c r="H159" s="22">
        <v>5000</v>
      </c>
      <c r="I159" s="22">
        <f t="shared" si="7"/>
        <v>5000</v>
      </c>
      <c r="J159" s="30">
        <v>50</v>
      </c>
      <c r="K159" s="21" t="s">
        <v>540</v>
      </c>
      <c r="L159" s="21" t="s">
        <v>7</v>
      </c>
      <c r="M159" s="21" t="s">
        <v>8</v>
      </c>
      <c r="N159" s="20"/>
      <c r="O159" s="21" t="s">
        <v>16</v>
      </c>
      <c r="P159"/>
      <c r="Q159"/>
      <c r="R159"/>
    </row>
    <row r="160" spans="1:18" s="1" customFormat="1">
      <c r="A160" s="12"/>
      <c r="B160" s="12"/>
      <c r="C160" s="28" t="s">
        <v>713</v>
      </c>
      <c r="D160" s="29">
        <v>77</v>
      </c>
      <c r="E160" s="28" t="s">
        <v>714</v>
      </c>
      <c r="F160" s="32">
        <f>SUM(F83:F159)</f>
        <v>730052.91</v>
      </c>
      <c r="G160" s="32">
        <f t="shared" ref="G160:H160" si="8">SUM(G83:G159)</f>
        <v>677500</v>
      </c>
      <c r="H160" s="32">
        <f t="shared" si="8"/>
        <v>336250</v>
      </c>
      <c r="I160" s="32">
        <f t="shared" si="7"/>
        <v>341250</v>
      </c>
      <c r="J160" s="12"/>
      <c r="K160" s="13"/>
      <c r="L160" s="13"/>
      <c r="M160" s="13"/>
      <c r="N160" s="40"/>
      <c r="O160" s="42">
        <v>11</v>
      </c>
    </row>
    <row r="161" spans="1:18">
      <c r="E161" s="10"/>
      <c r="F161" s="8"/>
      <c r="K161" s="10"/>
      <c r="N161" s="8"/>
      <c r="O161" s="10"/>
      <c r="P161" s="7"/>
      <c r="R161"/>
    </row>
    <row r="162" spans="1:18">
      <c r="E162" s="10"/>
      <c r="F162" s="8"/>
      <c r="K162" s="10"/>
      <c r="N162" s="8"/>
      <c r="O162" s="10"/>
      <c r="P162" s="7"/>
      <c r="R162"/>
    </row>
    <row r="163" spans="1:18">
      <c r="E163" s="10"/>
      <c r="F163" s="9"/>
      <c r="K163" s="10"/>
      <c r="N163" s="8"/>
      <c r="O163" s="10"/>
      <c r="P163" s="7"/>
      <c r="R163"/>
    </row>
    <row r="164" spans="1:18">
      <c r="A164" s="15" t="s">
        <v>701</v>
      </c>
      <c r="E164" s="10"/>
      <c r="F164" s="8"/>
      <c r="K164" s="10"/>
      <c r="N164" s="8"/>
      <c r="O164" s="10"/>
      <c r="P164" s="7"/>
      <c r="R164"/>
    </row>
    <row r="165" spans="1:18">
      <c r="E165" s="10"/>
      <c r="F165" s="8"/>
      <c r="K165" s="10"/>
      <c r="N165" s="8"/>
      <c r="O165" s="10"/>
      <c r="P165" s="7"/>
      <c r="R165"/>
    </row>
    <row r="166" spans="1:18" s="1" customFormat="1" ht="22.5">
      <c r="A166" s="16" t="s">
        <v>676</v>
      </c>
      <c r="B166" s="16" t="s">
        <v>0</v>
      </c>
      <c r="C166" s="16" t="s">
        <v>677</v>
      </c>
      <c r="D166" s="16" t="s">
        <v>678</v>
      </c>
      <c r="E166" s="17" t="s">
        <v>679</v>
      </c>
      <c r="F166" s="18" t="s">
        <v>690</v>
      </c>
      <c r="G166" s="18" t="s">
        <v>691</v>
      </c>
      <c r="H166" s="18" t="s">
        <v>692</v>
      </c>
      <c r="I166" s="18" t="s">
        <v>693</v>
      </c>
      <c r="J166" s="17" t="s">
        <v>680</v>
      </c>
      <c r="K166" s="19" t="s">
        <v>681</v>
      </c>
      <c r="L166" s="19" t="s">
        <v>682</v>
      </c>
      <c r="M166" s="19" t="s">
        <v>683</v>
      </c>
      <c r="N166" s="41" t="s">
        <v>724</v>
      </c>
      <c r="O166" s="17" t="s">
        <v>725</v>
      </c>
      <c r="P166" s="6"/>
      <c r="Q166" s="6"/>
    </row>
    <row r="167" spans="1:18" ht="22.5">
      <c r="A167" s="20" t="s">
        <v>79</v>
      </c>
      <c r="B167" s="20" t="s">
        <v>80</v>
      </c>
      <c r="C167" s="20" t="s">
        <v>81</v>
      </c>
      <c r="D167" s="20" t="s">
        <v>82</v>
      </c>
      <c r="E167" s="21" t="s">
        <v>30</v>
      </c>
      <c r="F167" s="22">
        <v>5000</v>
      </c>
      <c r="G167" s="22">
        <v>5000</v>
      </c>
      <c r="H167" s="22">
        <v>2500</v>
      </c>
      <c r="I167" s="22">
        <f t="shared" ref="I167:I186" si="9">(G167-H167)</f>
        <v>2500</v>
      </c>
      <c r="J167" s="30">
        <v>50</v>
      </c>
      <c r="K167" s="21" t="s">
        <v>78</v>
      </c>
      <c r="L167" s="21" t="s">
        <v>7</v>
      </c>
      <c r="M167" s="21" t="s">
        <v>8</v>
      </c>
      <c r="N167" s="20"/>
      <c r="O167" s="21" t="s">
        <v>16</v>
      </c>
      <c r="P167"/>
      <c r="Q167"/>
      <c r="R167"/>
    </row>
    <row r="168" spans="1:18">
      <c r="A168" s="20" t="s">
        <v>93</v>
      </c>
      <c r="B168" s="20" t="s">
        <v>94</v>
      </c>
      <c r="C168" s="20" t="s">
        <v>95</v>
      </c>
      <c r="D168" s="20" t="s">
        <v>96</v>
      </c>
      <c r="E168" s="21" t="s">
        <v>97</v>
      </c>
      <c r="F168" s="22">
        <v>4500</v>
      </c>
      <c r="G168" s="22">
        <v>2500</v>
      </c>
      <c r="H168" s="22">
        <v>1250</v>
      </c>
      <c r="I168" s="22">
        <f t="shared" si="9"/>
        <v>1250</v>
      </c>
      <c r="J168" s="30">
        <v>50</v>
      </c>
      <c r="K168" s="21" t="s">
        <v>92</v>
      </c>
      <c r="L168" s="21" t="s">
        <v>7</v>
      </c>
      <c r="M168" s="21" t="s">
        <v>8</v>
      </c>
      <c r="N168" s="20"/>
      <c r="O168" s="21" t="s">
        <v>9</v>
      </c>
      <c r="P168"/>
      <c r="Q168"/>
      <c r="R168"/>
    </row>
    <row r="169" spans="1:18" ht="22.5">
      <c r="A169" s="20" t="s">
        <v>159</v>
      </c>
      <c r="B169" s="20" t="s">
        <v>99</v>
      </c>
      <c r="C169" s="20" t="s">
        <v>100</v>
      </c>
      <c r="D169" s="20" t="s">
        <v>160</v>
      </c>
      <c r="E169" s="21" t="s">
        <v>14</v>
      </c>
      <c r="F169" s="22">
        <v>2500</v>
      </c>
      <c r="G169" s="22">
        <v>2500</v>
      </c>
      <c r="H169" s="22">
        <v>1250</v>
      </c>
      <c r="I169" s="22">
        <f t="shared" si="9"/>
        <v>1250</v>
      </c>
      <c r="J169" s="30">
        <v>50</v>
      </c>
      <c r="K169" s="21" t="s">
        <v>158</v>
      </c>
      <c r="L169" s="21" t="s">
        <v>7</v>
      </c>
      <c r="M169" s="21" t="s">
        <v>8</v>
      </c>
      <c r="N169" s="20"/>
      <c r="O169" s="21" t="s">
        <v>16</v>
      </c>
      <c r="P169"/>
      <c r="Q169"/>
      <c r="R169"/>
    </row>
    <row r="170" spans="1:18" ht="22.5">
      <c r="A170" s="20" t="s">
        <v>185</v>
      </c>
      <c r="B170" s="20" t="s">
        <v>186</v>
      </c>
      <c r="C170" s="20" t="s">
        <v>187</v>
      </c>
      <c r="D170" s="20" t="s">
        <v>188</v>
      </c>
      <c r="E170" s="21" t="s">
        <v>30</v>
      </c>
      <c r="F170" s="22">
        <v>5120</v>
      </c>
      <c r="G170" s="22">
        <v>5000</v>
      </c>
      <c r="H170" s="22">
        <v>2500</v>
      </c>
      <c r="I170" s="22">
        <f t="shared" si="9"/>
        <v>2500</v>
      </c>
      <c r="J170" s="30">
        <v>48.83</v>
      </c>
      <c r="K170" s="21" t="s">
        <v>180</v>
      </c>
      <c r="L170" s="21" t="s">
        <v>7</v>
      </c>
      <c r="M170" s="21" t="s">
        <v>8</v>
      </c>
      <c r="N170" s="20"/>
      <c r="O170" s="21" t="s">
        <v>16</v>
      </c>
      <c r="P170"/>
      <c r="Q170"/>
      <c r="R170"/>
    </row>
    <row r="171" spans="1:18">
      <c r="A171" s="20" t="s">
        <v>204</v>
      </c>
      <c r="B171" s="20" t="s">
        <v>205</v>
      </c>
      <c r="C171" s="20" t="s">
        <v>206</v>
      </c>
      <c r="D171" s="20" t="s">
        <v>207</v>
      </c>
      <c r="E171" s="21" t="s">
        <v>5</v>
      </c>
      <c r="F171" s="22">
        <v>5000</v>
      </c>
      <c r="G171" s="22">
        <v>5000</v>
      </c>
      <c r="H171" s="22">
        <v>2500</v>
      </c>
      <c r="I171" s="22">
        <f t="shared" si="9"/>
        <v>2500</v>
      </c>
      <c r="J171" s="30">
        <v>50</v>
      </c>
      <c r="K171" s="21" t="s">
        <v>203</v>
      </c>
      <c r="L171" s="21" t="s">
        <v>7</v>
      </c>
      <c r="M171" s="21" t="s">
        <v>8</v>
      </c>
      <c r="N171" s="20"/>
      <c r="O171" s="21" t="s">
        <v>16</v>
      </c>
      <c r="P171"/>
      <c r="Q171"/>
      <c r="R171"/>
    </row>
    <row r="172" spans="1:18">
      <c r="A172" s="20" t="s">
        <v>243</v>
      </c>
      <c r="B172" s="20" t="s">
        <v>244</v>
      </c>
      <c r="C172" s="20" t="s">
        <v>245</v>
      </c>
      <c r="D172" s="20" t="s">
        <v>246</v>
      </c>
      <c r="E172" s="21" t="s">
        <v>30</v>
      </c>
      <c r="F172" s="22">
        <v>2610</v>
      </c>
      <c r="G172" s="22">
        <v>2500</v>
      </c>
      <c r="H172" s="22">
        <v>1250</v>
      </c>
      <c r="I172" s="22">
        <f t="shared" si="9"/>
        <v>1250</v>
      </c>
      <c r="J172" s="30">
        <v>50</v>
      </c>
      <c r="K172" s="21" t="s">
        <v>242</v>
      </c>
      <c r="L172" s="21" t="s">
        <v>7</v>
      </c>
      <c r="M172" s="21" t="s">
        <v>8</v>
      </c>
      <c r="N172" s="20"/>
      <c r="O172" s="21" t="s">
        <v>16</v>
      </c>
      <c r="P172"/>
      <c r="Q172"/>
      <c r="R172"/>
    </row>
    <row r="173" spans="1:18">
      <c r="A173" s="20" t="s">
        <v>271</v>
      </c>
      <c r="B173" s="20" t="s">
        <v>272</v>
      </c>
      <c r="C173" s="20" t="s">
        <v>273</v>
      </c>
      <c r="D173" s="20" t="s">
        <v>274</v>
      </c>
      <c r="E173" s="21" t="s">
        <v>30</v>
      </c>
      <c r="F173" s="22">
        <v>2500</v>
      </c>
      <c r="G173" s="22">
        <v>2500</v>
      </c>
      <c r="H173" s="22">
        <v>1250</v>
      </c>
      <c r="I173" s="22">
        <f t="shared" si="9"/>
        <v>1250</v>
      </c>
      <c r="J173" s="30">
        <v>50</v>
      </c>
      <c r="K173" s="21" t="s">
        <v>275</v>
      </c>
      <c r="L173" s="21" t="s">
        <v>7</v>
      </c>
      <c r="M173" s="21" t="s">
        <v>8</v>
      </c>
      <c r="N173" s="20"/>
      <c r="O173" s="21" t="s">
        <v>9</v>
      </c>
      <c r="P173"/>
      <c r="Q173"/>
      <c r="R173"/>
    </row>
    <row r="174" spans="1:18">
      <c r="A174" s="20" t="s">
        <v>281</v>
      </c>
      <c r="B174" s="20" t="s">
        <v>282</v>
      </c>
      <c r="C174" s="20" t="s">
        <v>283</v>
      </c>
      <c r="D174" s="20" t="s">
        <v>284</v>
      </c>
      <c r="E174" s="21" t="s">
        <v>285</v>
      </c>
      <c r="F174" s="22">
        <v>5000</v>
      </c>
      <c r="G174" s="22">
        <v>5000</v>
      </c>
      <c r="H174" s="22">
        <v>2500</v>
      </c>
      <c r="I174" s="22">
        <f t="shared" si="9"/>
        <v>2500</v>
      </c>
      <c r="J174" s="30">
        <v>50</v>
      </c>
      <c r="K174" s="21" t="s">
        <v>280</v>
      </c>
      <c r="L174" s="21" t="s">
        <v>7</v>
      </c>
      <c r="M174" s="21" t="s">
        <v>8</v>
      </c>
      <c r="N174" s="20"/>
      <c r="O174" s="21" t="s">
        <v>16</v>
      </c>
      <c r="P174"/>
      <c r="Q174"/>
      <c r="R174"/>
    </row>
    <row r="175" spans="1:18" ht="33.75">
      <c r="A175" s="20" t="s">
        <v>348</v>
      </c>
      <c r="B175" s="20" t="s">
        <v>349</v>
      </c>
      <c r="C175" s="20" t="s">
        <v>350</v>
      </c>
      <c r="D175" s="20" t="s">
        <v>351</v>
      </c>
      <c r="E175" s="21" t="s">
        <v>30</v>
      </c>
      <c r="F175" s="22">
        <v>5000</v>
      </c>
      <c r="G175" s="22">
        <v>5000</v>
      </c>
      <c r="H175" s="22">
        <v>2500</v>
      </c>
      <c r="I175" s="22">
        <f t="shared" si="9"/>
        <v>2500</v>
      </c>
      <c r="J175" s="30">
        <v>50</v>
      </c>
      <c r="K175" s="21" t="s">
        <v>352</v>
      </c>
      <c r="L175" s="21" t="s">
        <v>7</v>
      </c>
      <c r="M175" s="21" t="s">
        <v>8</v>
      </c>
      <c r="N175" s="20"/>
      <c r="O175" s="21" t="s">
        <v>16</v>
      </c>
      <c r="P175"/>
      <c r="Q175"/>
      <c r="R175"/>
    </row>
    <row r="176" spans="1:18" ht="22.5">
      <c r="A176" s="20" t="s">
        <v>379</v>
      </c>
      <c r="B176" s="20" t="s">
        <v>380</v>
      </c>
      <c r="C176" s="20" t="s">
        <v>381</v>
      </c>
      <c r="D176" s="20" t="s">
        <v>382</v>
      </c>
      <c r="E176" s="21" t="s">
        <v>299</v>
      </c>
      <c r="F176" s="22">
        <v>5000</v>
      </c>
      <c r="G176" s="22">
        <v>5000</v>
      </c>
      <c r="H176" s="22">
        <v>2500</v>
      </c>
      <c r="I176" s="22">
        <f t="shared" si="9"/>
        <v>2500</v>
      </c>
      <c r="J176" s="30">
        <v>50</v>
      </c>
      <c r="K176" s="21" t="s">
        <v>383</v>
      </c>
      <c r="L176" s="21" t="s">
        <v>7</v>
      </c>
      <c r="M176" s="21" t="s">
        <v>8</v>
      </c>
      <c r="N176" s="20"/>
      <c r="O176" s="21" t="s">
        <v>16</v>
      </c>
      <c r="P176"/>
      <c r="Q176"/>
      <c r="R176"/>
    </row>
    <row r="177" spans="1:18">
      <c r="A177" s="20" t="s">
        <v>388</v>
      </c>
      <c r="B177" s="20" t="s">
        <v>389</v>
      </c>
      <c r="C177" s="20" t="s">
        <v>390</v>
      </c>
      <c r="D177" s="20" t="s">
        <v>391</v>
      </c>
      <c r="E177" s="21" t="s">
        <v>392</v>
      </c>
      <c r="F177" s="22">
        <v>5250</v>
      </c>
      <c r="G177" s="22">
        <v>5000</v>
      </c>
      <c r="H177" s="22">
        <v>2500</v>
      </c>
      <c r="I177" s="22">
        <f t="shared" si="9"/>
        <v>2500</v>
      </c>
      <c r="J177" s="30">
        <v>50</v>
      </c>
      <c r="K177" s="21" t="s">
        <v>383</v>
      </c>
      <c r="L177" s="21" t="s">
        <v>7</v>
      </c>
      <c r="M177" s="21" t="s">
        <v>8</v>
      </c>
      <c r="N177" s="20"/>
      <c r="O177" s="21" t="s">
        <v>16</v>
      </c>
      <c r="P177"/>
      <c r="Q177"/>
      <c r="R177"/>
    </row>
    <row r="178" spans="1:18">
      <c r="A178" s="20" t="s">
        <v>414</v>
      </c>
      <c r="B178" s="20" t="s">
        <v>415</v>
      </c>
      <c r="C178" s="20" t="s">
        <v>416</v>
      </c>
      <c r="D178" s="20" t="s">
        <v>417</v>
      </c>
      <c r="E178" s="21" t="s">
        <v>20</v>
      </c>
      <c r="F178" s="22">
        <v>5000</v>
      </c>
      <c r="G178" s="22">
        <v>5000</v>
      </c>
      <c r="H178" s="22">
        <v>2500</v>
      </c>
      <c r="I178" s="22">
        <f t="shared" si="9"/>
        <v>2500</v>
      </c>
      <c r="J178" s="30">
        <v>50</v>
      </c>
      <c r="K178" s="21" t="s">
        <v>383</v>
      </c>
      <c r="L178" s="21" t="s">
        <v>7</v>
      </c>
      <c r="M178" s="21" t="s">
        <v>8</v>
      </c>
      <c r="N178" s="20"/>
      <c r="O178" s="21" t="s">
        <v>16</v>
      </c>
      <c r="P178"/>
      <c r="Q178"/>
      <c r="R178"/>
    </row>
    <row r="179" spans="1:18" ht="22.5">
      <c r="A179" s="20" t="s">
        <v>498</v>
      </c>
      <c r="B179" s="20" t="s">
        <v>499</v>
      </c>
      <c r="C179" s="20" t="s">
        <v>500</v>
      </c>
      <c r="D179" s="20" t="s">
        <v>501</v>
      </c>
      <c r="E179" s="21" t="s">
        <v>5</v>
      </c>
      <c r="F179" s="22">
        <v>5000</v>
      </c>
      <c r="G179" s="22">
        <v>5000</v>
      </c>
      <c r="H179" s="22">
        <v>2500</v>
      </c>
      <c r="I179" s="22">
        <f t="shared" si="9"/>
        <v>2500</v>
      </c>
      <c r="J179" s="30">
        <v>50</v>
      </c>
      <c r="K179" s="21" t="s">
        <v>434</v>
      </c>
      <c r="L179" s="21" t="s">
        <v>7</v>
      </c>
      <c r="M179" s="21" t="s">
        <v>8</v>
      </c>
      <c r="N179" s="20"/>
      <c r="O179" s="21" t="s">
        <v>16</v>
      </c>
      <c r="P179"/>
      <c r="Q179"/>
      <c r="R179"/>
    </row>
    <row r="180" spans="1:18" ht="33.75">
      <c r="A180" s="20" t="s">
        <v>509</v>
      </c>
      <c r="B180" s="20" t="s">
        <v>510</v>
      </c>
      <c r="C180" s="20" t="s">
        <v>511</v>
      </c>
      <c r="D180" s="20" t="s">
        <v>512</v>
      </c>
      <c r="E180" s="21" t="s">
        <v>30</v>
      </c>
      <c r="F180" s="22">
        <v>5509</v>
      </c>
      <c r="G180" s="22">
        <v>5000</v>
      </c>
      <c r="H180" s="22">
        <v>2500</v>
      </c>
      <c r="I180" s="22">
        <f t="shared" si="9"/>
        <v>2500</v>
      </c>
      <c r="J180" s="30">
        <v>50</v>
      </c>
      <c r="K180" s="21" t="s">
        <v>434</v>
      </c>
      <c r="L180" s="21" t="s">
        <v>7</v>
      </c>
      <c r="M180" s="21" t="s">
        <v>8</v>
      </c>
      <c r="N180" s="20"/>
      <c r="O180" s="21" t="s">
        <v>9</v>
      </c>
      <c r="P180"/>
      <c r="Q180"/>
      <c r="R180"/>
    </row>
    <row r="181" spans="1:18">
      <c r="A181" s="20" t="s">
        <v>515</v>
      </c>
      <c r="B181" s="20" t="s">
        <v>403</v>
      </c>
      <c r="C181" s="20" t="s">
        <v>404</v>
      </c>
      <c r="D181" s="20" t="s">
        <v>516</v>
      </c>
      <c r="E181" s="21" t="s">
        <v>406</v>
      </c>
      <c r="F181" s="22">
        <v>5000</v>
      </c>
      <c r="G181" s="22">
        <v>5000</v>
      </c>
      <c r="H181" s="22">
        <v>2500</v>
      </c>
      <c r="I181" s="22">
        <f t="shared" si="9"/>
        <v>2500</v>
      </c>
      <c r="J181" s="30">
        <v>50</v>
      </c>
      <c r="K181" s="21" t="s">
        <v>434</v>
      </c>
      <c r="L181" s="21" t="s">
        <v>7</v>
      </c>
      <c r="M181" s="21" t="s">
        <v>8</v>
      </c>
      <c r="N181" s="20"/>
      <c r="O181" s="21" t="s">
        <v>16</v>
      </c>
      <c r="P181"/>
      <c r="Q181"/>
      <c r="R181"/>
    </row>
    <row r="182" spans="1:18">
      <c r="A182" s="20" t="s">
        <v>541</v>
      </c>
      <c r="B182" s="20" t="s">
        <v>542</v>
      </c>
      <c r="C182" s="20" t="s">
        <v>543</v>
      </c>
      <c r="D182" s="20" t="s">
        <v>544</v>
      </c>
      <c r="E182" s="21" t="s">
        <v>30</v>
      </c>
      <c r="F182" s="22">
        <v>5500</v>
      </c>
      <c r="G182" s="22">
        <v>5000</v>
      </c>
      <c r="H182" s="22">
        <v>2500</v>
      </c>
      <c r="I182" s="22">
        <f t="shared" si="9"/>
        <v>2500</v>
      </c>
      <c r="J182" s="30">
        <v>50</v>
      </c>
      <c r="K182" s="21" t="s">
        <v>540</v>
      </c>
      <c r="L182" s="21" t="s">
        <v>7</v>
      </c>
      <c r="M182" s="21" t="s">
        <v>8</v>
      </c>
      <c r="N182" s="20"/>
      <c r="O182" s="21" t="s">
        <v>16</v>
      </c>
      <c r="P182"/>
      <c r="Q182"/>
      <c r="R182"/>
    </row>
    <row r="183" spans="1:18" ht="22.5">
      <c r="A183" s="20" t="s">
        <v>574</v>
      </c>
      <c r="B183" s="20" t="s">
        <v>575</v>
      </c>
      <c r="C183" s="20" t="s">
        <v>576</v>
      </c>
      <c r="D183" s="20" t="s">
        <v>577</v>
      </c>
      <c r="E183" s="21" t="s">
        <v>30</v>
      </c>
      <c r="F183" s="22">
        <v>30382</v>
      </c>
      <c r="G183" s="22">
        <v>2500</v>
      </c>
      <c r="H183" s="22">
        <v>1250</v>
      </c>
      <c r="I183" s="22">
        <f t="shared" si="9"/>
        <v>1250</v>
      </c>
      <c r="J183" s="30">
        <v>50</v>
      </c>
      <c r="K183" s="21" t="s">
        <v>540</v>
      </c>
      <c r="L183" s="21" t="s">
        <v>7</v>
      </c>
      <c r="M183" s="21" t="s">
        <v>8</v>
      </c>
      <c r="N183" s="20"/>
      <c r="O183" s="21" t="s">
        <v>16</v>
      </c>
      <c r="P183"/>
      <c r="Q183"/>
      <c r="R183"/>
    </row>
    <row r="184" spans="1:18" ht="22.5">
      <c r="A184" s="20" t="s">
        <v>630</v>
      </c>
      <c r="B184" s="20" t="s">
        <v>631</v>
      </c>
      <c r="C184" s="20" t="s">
        <v>632</v>
      </c>
      <c r="D184" s="20" t="s">
        <v>633</v>
      </c>
      <c r="E184" s="21" t="s">
        <v>30</v>
      </c>
      <c r="F184" s="22">
        <v>5000</v>
      </c>
      <c r="G184" s="22">
        <v>5000</v>
      </c>
      <c r="H184" s="22">
        <v>2500</v>
      </c>
      <c r="I184" s="22">
        <f t="shared" si="9"/>
        <v>2500</v>
      </c>
      <c r="J184" s="30">
        <v>50</v>
      </c>
      <c r="K184" s="21" t="s">
        <v>540</v>
      </c>
      <c r="L184" s="21" t="s">
        <v>7</v>
      </c>
      <c r="M184" s="21" t="s">
        <v>8</v>
      </c>
      <c r="N184" s="20"/>
      <c r="O184" s="21" t="s">
        <v>16</v>
      </c>
      <c r="P184"/>
      <c r="Q184"/>
      <c r="R184"/>
    </row>
    <row r="185" spans="1:18">
      <c r="A185" s="20" t="s">
        <v>661</v>
      </c>
      <c r="B185" s="20" t="s">
        <v>662</v>
      </c>
      <c r="C185" s="20" t="s">
        <v>663</v>
      </c>
      <c r="D185" s="20" t="s">
        <v>664</v>
      </c>
      <c r="E185" s="21" t="s">
        <v>30</v>
      </c>
      <c r="F185" s="22">
        <v>5110.71</v>
      </c>
      <c r="G185" s="22">
        <v>5000</v>
      </c>
      <c r="H185" s="22">
        <v>2500</v>
      </c>
      <c r="I185" s="22">
        <f t="shared" si="9"/>
        <v>2500</v>
      </c>
      <c r="J185" s="30">
        <v>50</v>
      </c>
      <c r="K185" s="21" t="s">
        <v>540</v>
      </c>
      <c r="L185" s="21" t="s">
        <v>7</v>
      </c>
      <c r="M185" s="21" t="s">
        <v>8</v>
      </c>
      <c r="N185" s="20"/>
      <c r="O185" s="21" t="s">
        <v>9</v>
      </c>
      <c r="P185"/>
      <c r="Q185"/>
      <c r="R185"/>
    </row>
    <row r="186" spans="1:18" ht="22.5">
      <c r="A186" s="20" t="s">
        <v>672</v>
      </c>
      <c r="B186" s="20" t="s">
        <v>673</v>
      </c>
      <c r="C186" s="20" t="s">
        <v>674</v>
      </c>
      <c r="D186" s="20" t="s">
        <v>675</v>
      </c>
      <c r="E186" s="21" t="s">
        <v>30</v>
      </c>
      <c r="F186" s="22">
        <v>5400</v>
      </c>
      <c r="G186" s="22">
        <v>5000</v>
      </c>
      <c r="H186" s="22">
        <v>2500</v>
      </c>
      <c r="I186" s="22">
        <f t="shared" si="9"/>
        <v>2500</v>
      </c>
      <c r="J186" s="30">
        <v>50</v>
      </c>
      <c r="K186" s="21" t="s">
        <v>540</v>
      </c>
      <c r="L186" s="21" t="s">
        <v>7</v>
      </c>
      <c r="M186" s="21" t="s">
        <v>8</v>
      </c>
      <c r="N186" s="20"/>
      <c r="O186" s="21" t="s">
        <v>16</v>
      </c>
      <c r="P186"/>
      <c r="Q186"/>
      <c r="R186"/>
    </row>
    <row r="187" spans="1:18" s="1" customFormat="1">
      <c r="A187" s="12"/>
      <c r="B187" s="12"/>
      <c r="C187" s="28" t="s">
        <v>711</v>
      </c>
      <c r="D187" s="29">
        <v>20</v>
      </c>
      <c r="E187" s="28" t="s">
        <v>712</v>
      </c>
      <c r="F187" s="32">
        <f>SUM(F167:F186)</f>
        <v>119381.71</v>
      </c>
      <c r="G187" s="32">
        <f>SUM(G167:G186)</f>
        <v>87500</v>
      </c>
      <c r="H187" s="32">
        <f t="shared" ref="H187" si="10">SUM(H167:H186)</f>
        <v>43750</v>
      </c>
      <c r="I187" s="32">
        <f t="shared" ref="I187" si="11">(G187-H187)</f>
        <v>43750</v>
      </c>
      <c r="J187" s="12"/>
      <c r="K187" s="13"/>
      <c r="L187" s="13"/>
      <c r="M187" s="13"/>
      <c r="N187" s="40"/>
      <c r="O187" s="42">
        <v>4</v>
      </c>
    </row>
    <row r="188" spans="1:18">
      <c r="E188" s="10"/>
      <c r="F188" s="8"/>
      <c r="K188" s="10"/>
      <c r="N188" s="8"/>
      <c r="O188" s="10"/>
      <c r="P188" s="7"/>
      <c r="R188"/>
    </row>
    <row r="189" spans="1:18">
      <c r="E189" s="10"/>
      <c r="F189" s="8"/>
      <c r="K189" s="10"/>
      <c r="N189" s="8"/>
      <c r="O189" s="10"/>
      <c r="P189" s="7"/>
      <c r="R189"/>
    </row>
    <row r="190" spans="1:18">
      <c r="A190" s="15" t="s">
        <v>702</v>
      </c>
      <c r="E190" s="10"/>
      <c r="F190" s="8"/>
      <c r="K190" s="10"/>
      <c r="N190" s="8"/>
      <c r="O190" s="10"/>
      <c r="P190" s="7"/>
      <c r="R190"/>
    </row>
    <row r="191" spans="1:18">
      <c r="E191" s="10"/>
      <c r="F191" s="8"/>
      <c r="K191" s="10"/>
      <c r="N191" s="8"/>
      <c r="O191" s="10"/>
      <c r="P191" s="7"/>
      <c r="R191"/>
    </row>
    <row r="192" spans="1:18" s="1" customFormat="1" ht="22.5">
      <c r="A192" s="16" t="s">
        <v>676</v>
      </c>
      <c r="B192" s="16" t="s">
        <v>0</v>
      </c>
      <c r="C192" s="16" t="s">
        <v>677</v>
      </c>
      <c r="D192" s="16" t="s">
        <v>678</v>
      </c>
      <c r="E192" s="17" t="s">
        <v>679</v>
      </c>
      <c r="F192" s="18" t="s">
        <v>690</v>
      </c>
      <c r="G192" s="18" t="s">
        <v>691</v>
      </c>
      <c r="H192" s="18" t="s">
        <v>692</v>
      </c>
      <c r="I192" s="18" t="s">
        <v>693</v>
      </c>
      <c r="J192" s="17" t="s">
        <v>680</v>
      </c>
      <c r="K192" s="19" t="s">
        <v>681</v>
      </c>
      <c r="L192" s="19" t="s">
        <v>682</v>
      </c>
      <c r="M192" s="19" t="s">
        <v>683</v>
      </c>
      <c r="N192" s="41" t="s">
        <v>724</v>
      </c>
      <c r="O192" s="17" t="s">
        <v>725</v>
      </c>
      <c r="P192" s="6"/>
      <c r="Q192" s="6"/>
    </row>
    <row r="193" spans="1:18" ht="33.75">
      <c r="A193" s="20" t="s">
        <v>291</v>
      </c>
      <c r="B193" s="20" t="s">
        <v>292</v>
      </c>
      <c r="C193" s="20" t="s">
        <v>293</v>
      </c>
      <c r="D193" s="20" t="s">
        <v>294</v>
      </c>
      <c r="E193" s="21" t="s">
        <v>30</v>
      </c>
      <c r="F193" s="22">
        <v>10500</v>
      </c>
      <c r="G193" s="22">
        <v>10000</v>
      </c>
      <c r="H193" s="22">
        <v>5000</v>
      </c>
      <c r="I193" s="22">
        <f>(G193-H193)</f>
        <v>5000</v>
      </c>
      <c r="J193" s="30">
        <v>50</v>
      </c>
      <c r="K193" s="21" t="s">
        <v>295</v>
      </c>
      <c r="L193" s="21" t="s">
        <v>7</v>
      </c>
      <c r="M193" s="21" t="s">
        <v>8</v>
      </c>
      <c r="N193" s="20"/>
      <c r="O193" s="21" t="s">
        <v>16</v>
      </c>
      <c r="P193"/>
      <c r="Q193"/>
      <c r="R193"/>
    </row>
    <row r="194" spans="1:18" ht="22.5">
      <c r="A194" s="20" t="s">
        <v>257</v>
      </c>
      <c r="B194" s="20" t="s">
        <v>258</v>
      </c>
      <c r="C194" s="20" t="s">
        <v>259</v>
      </c>
      <c r="D194" s="20" t="s">
        <v>260</v>
      </c>
      <c r="E194" s="21" t="s">
        <v>14</v>
      </c>
      <c r="F194" s="22">
        <v>14950</v>
      </c>
      <c r="G194" s="22">
        <v>10000</v>
      </c>
      <c r="H194" s="22">
        <v>5000</v>
      </c>
      <c r="I194" s="22">
        <f t="shared" ref="I194:I197" si="12">(G194-H194)</f>
        <v>5000</v>
      </c>
      <c r="J194" s="30">
        <v>50</v>
      </c>
      <c r="K194" s="21" t="s">
        <v>261</v>
      </c>
      <c r="L194" s="21" t="s">
        <v>7</v>
      </c>
      <c r="M194" s="21" t="s">
        <v>8</v>
      </c>
      <c r="N194" s="20"/>
      <c r="O194" s="21" t="s">
        <v>16</v>
      </c>
      <c r="P194"/>
      <c r="Q194"/>
      <c r="R194"/>
    </row>
    <row r="195" spans="1:18">
      <c r="A195" s="20" t="s">
        <v>566</v>
      </c>
      <c r="B195" s="20" t="s">
        <v>567</v>
      </c>
      <c r="C195" s="20" t="s">
        <v>568</v>
      </c>
      <c r="D195" s="20" t="s">
        <v>569</v>
      </c>
      <c r="E195" s="21" t="s">
        <v>5</v>
      </c>
      <c r="F195" s="22">
        <v>12000</v>
      </c>
      <c r="G195" s="22">
        <v>10000</v>
      </c>
      <c r="H195" s="22">
        <v>5000</v>
      </c>
      <c r="I195" s="22">
        <f t="shared" si="12"/>
        <v>5000</v>
      </c>
      <c r="J195" s="30">
        <v>50</v>
      </c>
      <c r="K195" s="21" t="s">
        <v>540</v>
      </c>
      <c r="L195" s="21" t="s">
        <v>7</v>
      </c>
      <c r="M195" s="21" t="s">
        <v>8</v>
      </c>
      <c r="N195" s="20"/>
      <c r="O195" s="21" t="s">
        <v>16</v>
      </c>
      <c r="P195"/>
      <c r="Q195"/>
      <c r="R195"/>
    </row>
    <row r="196" spans="1:18">
      <c r="A196" s="20" t="s">
        <v>600</v>
      </c>
      <c r="B196" s="20" t="s">
        <v>601</v>
      </c>
      <c r="C196" s="20" t="s">
        <v>602</v>
      </c>
      <c r="D196" s="20" t="s">
        <v>603</v>
      </c>
      <c r="E196" s="21" t="s">
        <v>604</v>
      </c>
      <c r="F196" s="22">
        <v>12000</v>
      </c>
      <c r="G196" s="22">
        <v>10000</v>
      </c>
      <c r="H196" s="22">
        <v>5000</v>
      </c>
      <c r="I196" s="22">
        <f t="shared" si="12"/>
        <v>5000</v>
      </c>
      <c r="J196" s="30">
        <v>50</v>
      </c>
      <c r="K196" s="21" t="s">
        <v>540</v>
      </c>
      <c r="L196" s="21" t="s">
        <v>7</v>
      </c>
      <c r="M196" s="21" t="s">
        <v>8</v>
      </c>
      <c r="N196" s="20"/>
      <c r="O196" s="21" t="s">
        <v>16</v>
      </c>
      <c r="P196"/>
      <c r="Q196"/>
      <c r="R196"/>
    </row>
    <row r="197" spans="1:18" s="1" customFormat="1">
      <c r="A197" s="12"/>
      <c r="B197" s="12"/>
      <c r="C197" s="28" t="s">
        <v>709</v>
      </c>
      <c r="D197" s="29">
        <v>4</v>
      </c>
      <c r="E197" s="28" t="s">
        <v>710</v>
      </c>
      <c r="F197" s="32">
        <f>SUM(F193:F196)</f>
        <v>49450</v>
      </c>
      <c r="G197" s="32">
        <f t="shared" ref="G197:H197" si="13">SUM(G193:G196)</f>
        <v>40000</v>
      </c>
      <c r="H197" s="32">
        <f t="shared" si="13"/>
        <v>20000</v>
      </c>
      <c r="I197" s="32">
        <f t="shared" si="12"/>
        <v>20000</v>
      </c>
      <c r="J197" s="12"/>
      <c r="K197" s="13"/>
      <c r="L197" s="13"/>
      <c r="M197" s="13"/>
      <c r="N197" s="40"/>
      <c r="O197" s="13"/>
    </row>
    <row r="198" spans="1:18">
      <c r="E198" s="10"/>
      <c r="F198" s="8"/>
      <c r="K198" s="10"/>
      <c r="N198" s="8"/>
      <c r="O198" s="10"/>
      <c r="P198" s="7"/>
      <c r="R198"/>
    </row>
    <row r="199" spans="1:18">
      <c r="E199" s="10"/>
      <c r="F199" s="8"/>
      <c r="K199" s="10"/>
      <c r="N199" s="8"/>
      <c r="O199" s="10"/>
      <c r="P199" s="7"/>
      <c r="R199"/>
    </row>
    <row r="200" spans="1:18">
      <c r="A200" s="15" t="s">
        <v>703</v>
      </c>
      <c r="E200" s="10"/>
      <c r="F200" s="8"/>
      <c r="K200" s="10"/>
      <c r="N200" s="8"/>
      <c r="O200" s="10"/>
      <c r="P200" s="7"/>
      <c r="R200"/>
    </row>
    <row r="201" spans="1:18">
      <c r="E201" s="10"/>
      <c r="F201" s="8"/>
      <c r="K201" s="10"/>
      <c r="N201" s="8"/>
      <c r="O201" s="10"/>
      <c r="P201" s="7"/>
      <c r="R201"/>
    </row>
    <row r="202" spans="1:18" s="1" customFormat="1" ht="22.5">
      <c r="A202" s="16" t="s">
        <v>676</v>
      </c>
      <c r="B202" s="16" t="s">
        <v>0</v>
      </c>
      <c r="C202" s="16" t="s">
        <v>677</v>
      </c>
      <c r="D202" s="16" t="s">
        <v>678</v>
      </c>
      <c r="E202" s="17" t="s">
        <v>679</v>
      </c>
      <c r="F202" s="18" t="s">
        <v>690</v>
      </c>
      <c r="G202" s="18" t="s">
        <v>691</v>
      </c>
      <c r="H202" s="18" t="s">
        <v>692</v>
      </c>
      <c r="I202" s="18" t="s">
        <v>693</v>
      </c>
      <c r="J202" s="17" t="s">
        <v>680</v>
      </c>
      <c r="K202" s="19" t="s">
        <v>681</v>
      </c>
      <c r="L202" s="19" t="s">
        <v>682</v>
      </c>
      <c r="M202" s="19" t="s">
        <v>683</v>
      </c>
      <c r="N202" s="41" t="s">
        <v>724</v>
      </c>
      <c r="O202" s="17" t="s">
        <v>725</v>
      </c>
      <c r="P202" s="6"/>
      <c r="Q202" s="6"/>
    </row>
    <row r="203" spans="1:18" ht="22.5">
      <c r="A203" s="20" t="s">
        <v>31</v>
      </c>
      <c r="B203" s="20" t="s">
        <v>32</v>
      </c>
      <c r="C203" s="20" t="s">
        <v>33</v>
      </c>
      <c r="D203" s="20" t="s">
        <v>34</v>
      </c>
      <c r="E203" s="21" t="s">
        <v>30</v>
      </c>
      <c r="F203" s="22">
        <v>12500</v>
      </c>
      <c r="G203" s="22">
        <v>10000</v>
      </c>
      <c r="H203" s="22">
        <v>5000</v>
      </c>
      <c r="I203" s="22">
        <f>(G203-H203)</f>
        <v>5000</v>
      </c>
      <c r="J203" s="30">
        <v>50</v>
      </c>
      <c r="K203" s="21" t="s">
        <v>35</v>
      </c>
      <c r="L203" s="21" t="s">
        <v>7</v>
      </c>
      <c r="M203" s="21" t="s">
        <v>8</v>
      </c>
      <c r="N203" s="20"/>
      <c r="O203" s="21" t="s">
        <v>16</v>
      </c>
      <c r="P203"/>
      <c r="Q203"/>
      <c r="R203"/>
    </row>
    <row r="204" spans="1:18">
      <c r="C204" s="28" t="s">
        <v>707</v>
      </c>
      <c r="D204" s="29">
        <v>1</v>
      </c>
      <c r="E204" s="28" t="s">
        <v>708</v>
      </c>
      <c r="F204" s="38">
        <f>SUM(F203)</f>
        <v>12500</v>
      </c>
      <c r="G204" s="38">
        <f t="shared" ref="G204:I204" si="14">SUM(G203)</f>
        <v>10000</v>
      </c>
      <c r="H204" s="38">
        <f t="shared" si="14"/>
        <v>5000</v>
      </c>
      <c r="I204" s="38">
        <f t="shared" si="14"/>
        <v>5000</v>
      </c>
    </row>
    <row r="206" spans="1:18" s="1" customFormat="1" ht="22.5">
      <c r="A206" s="12"/>
      <c r="B206" s="12"/>
      <c r="C206" s="12"/>
      <c r="D206" s="12"/>
      <c r="E206" s="13"/>
      <c r="F206" s="18" t="s">
        <v>690</v>
      </c>
      <c r="G206" s="18" t="s">
        <v>691</v>
      </c>
      <c r="H206" s="18" t="s">
        <v>692</v>
      </c>
      <c r="I206" s="18" t="s">
        <v>693</v>
      </c>
      <c r="J206" s="13"/>
      <c r="K206" s="13"/>
      <c r="L206" s="13"/>
      <c r="M206" s="13"/>
      <c r="N206" s="12"/>
      <c r="O206" s="13"/>
    </row>
    <row r="207" spans="1:18" s="1" customFormat="1">
      <c r="A207" s="12"/>
      <c r="B207" s="12"/>
      <c r="C207" s="23" t="s">
        <v>704</v>
      </c>
      <c r="D207" s="24">
        <f>SUM(D204,D197,D187,D160,D76,D63,D49)</f>
        <v>157</v>
      </c>
      <c r="E207" s="23" t="s">
        <v>705</v>
      </c>
      <c r="F207" s="25">
        <f>SUM(F204,F197,F187,F160,F76,F63,F49)</f>
        <v>1424260.83</v>
      </c>
      <c r="G207" s="25">
        <f t="shared" ref="G207:H207" si="15">SUM(G204,G197,G187,G160,G76,G63,G49)</f>
        <v>1300000</v>
      </c>
      <c r="H207" s="25">
        <f t="shared" si="15"/>
        <v>752500</v>
      </c>
      <c r="I207" s="37">
        <f>(G207-H207)</f>
        <v>547500</v>
      </c>
      <c r="J207" s="13"/>
      <c r="K207" s="13"/>
      <c r="L207" s="13"/>
      <c r="M207" s="13"/>
      <c r="N207" s="12"/>
      <c r="O207" s="13"/>
    </row>
    <row r="208" spans="1:18" s="1" customFormat="1">
      <c r="A208" s="12"/>
      <c r="B208" s="12"/>
      <c r="E208" s="13"/>
      <c r="F208" s="12"/>
      <c r="G208" s="12"/>
      <c r="H208" s="12"/>
      <c r="I208" s="12"/>
      <c r="J208" s="13"/>
      <c r="K208" s="13"/>
      <c r="L208" s="13"/>
      <c r="M208" s="13"/>
      <c r="N208" s="12"/>
      <c r="O208" s="13"/>
    </row>
    <row r="209" spans="3:4">
      <c r="C209" s="23" t="s">
        <v>721</v>
      </c>
    </row>
    <row r="210" spans="3:4">
      <c r="C210" s="26" t="s">
        <v>706</v>
      </c>
      <c r="D210" s="27">
        <f>O49</f>
        <v>42</v>
      </c>
    </row>
    <row r="211" spans="3:4">
      <c r="C211" s="26" t="s">
        <v>722</v>
      </c>
      <c r="D211" s="27">
        <f>SUM(O187,O160,O63)</f>
        <v>18</v>
      </c>
    </row>
  </sheetData>
  <sortState xmlns:xlrd2="http://schemas.microsoft.com/office/spreadsheetml/2017/richdata2" ref="A167:O186">
    <sortCondition ref="A167:A18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Cheques_2020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2020-11-16T08:19:11Z</dcterms:created>
  <dcterms:modified xsi:type="dcterms:W3CDTF">2021-01-15T07:08:15Z</dcterms:modified>
</cp:coreProperties>
</file>