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autoCompressPictures="0" defaultThemeVersion="124226"/>
  <bookViews>
    <workbookView xWindow="0" yWindow="0" windowWidth="25605" windowHeight="15990" tabRatio="500"/>
  </bookViews>
  <sheets>
    <sheet name="Cheques_2018" sheetId="1" r:id="rId1"/>
  </sheets>
  <calcPr calcId="125725"/>
</workbook>
</file>

<file path=xl/calcChain.xml><?xml version="1.0" encoding="utf-8"?>
<calcChain xmlns="http://schemas.openxmlformats.org/spreadsheetml/2006/main">
  <c r="D156" i="1"/>
  <c r="G152"/>
  <c r="H152"/>
  <c r="F152"/>
  <c r="I81"/>
  <c r="G81"/>
  <c r="H81"/>
  <c r="F81"/>
  <c r="I74"/>
  <c r="G75"/>
  <c r="H75"/>
  <c r="F75"/>
  <c r="I54"/>
  <c r="I55"/>
  <c r="I56"/>
  <c r="I57"/>
  <c r="I58"/>
  <c r="I59"/>
  <c r="I60"/>
  <c r="I61"/>
  <c r="I62"/>
  <c r="I63"/>
  <c r="I64"/>
  <c r="I65"/>
  <c r="I66"/>
  <c r="I67"/>
  <c r="I53"/>
  <c r="G68"/>
  <c r="H68"/>
  <c r="F68"/>
  <c r="I42"/>
  <c r="I43"/>
  <c r="I44"/>
  <c r="I45"/>
  <c r="I46"/>
  <c r="I47"/>
  <c r="I41"/>
  <c r="G48"/>
  <c r="H48"/>
  <c r="F48"/>
  <c r="G36"/>
  <c r="H36"/>
  <c r="F3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6"/>
  <c r="I73"/>
  <c r="F156" l="1"/>
  <c r="I48"/>
  <c r="I75"/>
  <c r="G156"/>
  <c r="I152"/>
  <c r="I36"/>
  <c r="H156"/>
  <c r="I68"/>
  <c r="I156" l="1"/>
</calcChain>
</file>

<file path=xl/sharedStrings.xml><?xml version="1.0" encoding="utf-8"?>
<sst xmlns="http://schemas.openxmlformats.org/spreadsheetml/2006/main" count="1219" uniqueCount="541">
  <si>
    <t>NIF</t>
  </si>
  <si>
    <t>IDE/2018/000596</t>
  </si>
  <si>
    <t>B33101726</t>
  </si>
  <si>
    <t>ELECTRICIDAD LLAMES SL</t>
  </si>
  <si>
    <t>Líneas básicas de las relaciones empresa-familia y revisión del estilo de dirección</t>
  </si>
  <si>
    <t>IDE/2018/000608</t>
  </si>
  <si>
    <t>B74162900</t>
  </si>
  <si>
    <t>PRAXIA ENERGY SL</t>
  </si>
  <si>
    <t>ERP DIGITALIZACIÓN DE PRAXIA ENERGY PARA AUMENTAR LA PRODUCTIVIDAD, ESPECILIZARSE POR PRODUCTO Y CLIENTE, Y REFORZAR ÁREAS DE GENERACIÓN DE VALOR</t>
  </si>
  <si>
    <t>IDE/2018/000610</t>
  </si>
  <si>
    <t>B52522786</t>
  </si>
  <si>
    <t>HIDRITEC WATER SYSTEMS SL</t>
  </si>
  <si>
    <t>Digitalizacion corporativa  para HIDRITEC WATER SYSTEMS SL</t>
  </si>
  <si>
    <t>IDE/2018/000634</t>
  </si>
  <si>
    <t>B33375270</t>
  </si>
  <si>
    <t>SAZEPI SL</t>
  </si>
  <si>
    <t>IMPLANTACIÓN DEL ERP PRIMAVERA PROFESIONAL PARA LA GESTIÓN DE LOS PROCESOS DE LA EMPRESA Y DE LAS OBRAS</t>
  </si>
  <si>
    <t>IDE/2018/000635</t>
  </si>
  <si>
    <t>B74196494</t>
  </si>
  <si>
    <t>TOTAL IMPORT SL</t>
  </si>
  <si>
    <t>Consultoría para la implantación de un ERP basado en Odoo</t>
  </si>
  <si>
    <t>IDE/2018/000638</t>
  </si>
  <si>
    <t>B33404203</t>
  </si>
  <si>
    <t>MULTI INFORMATICA PRINCIPADO SL</t>
  </si>
  <si>
    <t>Implantación de solución de Software de Gestión Empresarial ERP SAGE 200cloud</t>
  </si>
  <si>
    <t>IDE/2018/000639</t>
  </si>
  <si>
    <t>B74008384</t>
  </si>
  <si>
    <t>TRABAJOS SALENSE SL</t>
  </si>
  <si>
    <t>CONSULTORIA PARA LA IMPLEMENTACION DE MICROSOFT  OFFICE 365</t>
  </si>
  <si>
    <t>IDE/2018/000640</t>
  </si>
  <si>
    <t>F33580226</t>
  </si>
  <si>
    <t>FORESTAL SALENSE SCL</t>
  </si>
  <si>
    <t>CONSULTORIA PARA OPTIMIZACIÓN DE GESTIÓN EMPRESARIAL E IMPLEMENTACIÓN DE INFORMES</t>
  </si>
  <si>
    <t>IDE/2018/000641</t>
  </si>
  <si>
    <t>B52545399</t>
  </si>
  <si>
    <t>INPROENER SL</t>
  </si>
  <si>
    <t>Diseño de Imagen e Identidad Corporativa de InProEner</t>
  </si>
  <si>
    <t>IDE/2018/000642</t>
  </si>
  <si>
    <t>B74079518</t>
  </si>
  <si>
    <t>QUINCER SL</t>
  </si>
  <si>
    <t>CONSULTORIA PARA EXPANSIÓN DE NEGOCIO POR MEDIOS DIGITALES</t>
  </si>
  <si>
    <t>IDE/2018/000643</t>
  </si>
  <si>
    <t>B74182569</t>
  </si>
  <si>
    <t>NORTPALET FABRICA SL</t>
  </si>
  <si>
    <t>IMPLANTACION SOLUCION SALESFORCE COMO CRM INTEGRADO CON EL ERP EXPERTIS DE NORTPALET</t>
  </si>
  <si>
    <t>IDE/2018/000644</t>
  </si>
  <si>
    <t>Consultoría para la implantación de la certificación Residuo Cero</t>
  </si>
  <si>
    <t>IDE/2018/000647</t>
  </si>
  <si>
    <t>DESARROLLO APP CANAL FORMATIVO m-learning INPROENER S.L</t>
  </si>
  <si>
    <t>IDE/2018/000648</t>
  </si>
  <si>
    <t>B74330317</t>
  </si>
  <si>
    <t>INSTITUTO NUÑEZ SL</t>
  </si>
  <si>
    <t>Desarrollo de un nuevo concepto de tornillo para rotura de ligamento cruzado</t>
  </si>
  <si>
    <t>SI</t>
  </si>
  <si>
    <t>IDE/2018/000649</t>
  </si>
  <si>
    <t>B33886342</t>
  </si>
  <si>
    <t>ADVANCED SIMULATION TECHNOLOGIES SL</t>
  </si>
  <si>
    <t>SOFTWARE EXPERTO DE GESTION DE PROYECTOS, CORREOS ELECTRONICOS, CLIENTES Y ADMINISTRACIÓN EN UNA MISMA VENTANA DE TRABAJO.</t>
  </si>
  <si>
    <t>NO</t>
  </si>
  <si>
    <t>IDE/2018/000650</t>
  </si>
  <si>
    <t>B33951088</t>
  </si>
  <si>
    <t>ARTLINE SOLUTIONS SL</t>
  </si>
  <si>
    <t>DESARROLLO E IMPLANTACIÓN DE UN SISTEMA DE GESTIÓN DE LA SEGURIDAD DE LA INFORMACIÓN SEGÚN LA NORMA ISO-IEC 27001</t>
  </si>
  <si>
    <t>IDE/2018/000651</t>
  </si>
  <si>
    <t>A33668518</t>
  </si>
  <si>
    <t>CONTENEDORES Y EMBALAJES NORMALIZADOS SA</t>
  </si>
  <si>
    <t>Implantación Microsoft Dynamics NAV 2018</t>
  </si>
  <si>
    <t>IDE/2018/000656</t>
  </si>
  <si>
    <t>B74300450</t>
  </si>
  <si>
    <t>ELINOR PRECEP SL</t>
  </si>
  <si>
    <t>CONSULTORIA PARA LA DIGITALIZACIÓN DE CURSOS ONLINE</t>
  </si>
  <si>
    <t>IDE/2018/000657</t>
  </si>
  <si>
    <t>B74448879</t>
  </si>
  <si>
    <t>KYTARON BIOTECH SL</t>
  </si>
  <si>
    <t>Proyecto para la implantación de una solución de Cloud Computing para el alojamiento y servicio de procesos basados en algoritmos inteligentes (algoritmos como servicios)</t>
  </si>
  <si>
    <t>IDE/2018/000658</t>
  </si>
  <si>
    <t>B33530882</t>
  </si>
  <si>
    <t>REMOLQUES AGRONALON SL</t>
  </si>
  <si>
    <t>MEJORA E IMPLANTANCIÓN DE SISTEMA DE GESTIÓN ERP ORIENTADO HACIA LA INDUSTRIA 4.0</t>
  </si>
  <si>
    <t>IDE/2018/000660</t>
  </si>
  <si>
    <t>B33604323</t>
  </si>
  <si>
    <t>CONSERVAS REMO SL</t>
  </si>
  <si>
    <t>ESTAF: Estudio analítico de funcionalidad en conservas de pescado y platos preparados esterilizados.</t>
  </si>
  <si>
    <t>IDE/2018/000661</t>
  </si>
  <si>
    <t>B33628025</t>
  </si>
  <si>
    <t>EXCADE SL</t>
  </si>
  <si>
    <t>Sistema avanzado de gestión de recursos empresariales</t>
  </si>
  <si>
    <t>IDE/2018/000662</t>
  </si>
  <si>
    <t>B33986464</t>
  </si>
  <si>
    <t>CEPILLOS SACEMA SL</t>
  </si>
  <si>
    <t>SACEMA CLOUD: Implantación de sistema de B.I. y Cuadro de Mando Avanzado</t>
  </si>
  <si>
    <t>IDE/2018/000663</t>
  </si>
  <si>
    <t>B33956384</t>
  </si>
  <si>
    <t>INGENIERIA PROYECTOS &amp;amp; CONSULTING LANZA SL</t>
  </si>
  <si>
    <t>DESARROLLO ERP Y GESTOR DOCUMENTAL AVANZADO PARA LA MEJORA DE LOS PROCESOS ORGANIZATIVOS DE ILANZA</t>
  </si>
  <si>
    <t>IDE/2018/000664</t>
  </si>
  <si>
    <t>B33833708</t>
  </si>
  <si>
    <t>DESARROLLO CAD-CAM SL</t>
  </si>
  <si>
    <t>Asesoramiento  tecnológico para estudio de parámetros WAAM</t>
  </si>
  <si>
    <t>IDE/2018/000665</t>
  </si>
  <si>
    <t>B33936352</t>
  </si>
  <si>
    <t>ASISTENCIA Y RECURSOS PARA SERVICIOS INDUSTRIALES SL</t>
  </si>
  <si>
    <t>DESARROLLO DE INGENIERIA Y FABRICACION DE PROTOTIPOS PARA LA OPTIMIZACION DE LINEAS DE PRODUCCION EN FABRICAS DE CUBITOS DE HIELO</t>
  </si>
  <si>
    <t>IDE/2018/000666</t>
  </si>
  <si>
    <t>B33202326</t>
  </si>
  <si>
    <t>GUTTRANS SL</t>
  </si>
  <si>
    <t>Integración del software de gestión empresarial Sage 200cloud con otras aplicaciones de proveedores y optimización de procesos de la gestión administrativa de los pedidos y facturas</t>
  </si>
  <si>
    <t>IDE/2018/000667</t>
  </si>
  <si>
    <t>A33016155</t>
  </si>
  <si>
    <t>INDUSTRIAS ROKO SA</t>
  </si>
  <si>
    <t>DISEÑO DE NUEVA LINEA DE INGREDIENTES ESTABILIZANTES Y TEXTURIZANTES PARA BEBIDAS LÁCTEAS Y VEGETALES A PARTIR DE EXTRACTOS DE ALGAS Y VEGETALES.</t>
  </si>
  <si>
    <t>IDE/2018/000668</t>
  </si>
  <si>
    <t>RICARDO LEZCANO RUIZ</t>
  </si>
  <si>
    <t>Asesoramiento tecnológico en estudios de homogeneidad de propiedades mecánicas de materiales metálicos para probetas de referencia en ensayos de intercomparación de laboratorios.</t>
  </si>
  <si>
    <t>IDE/2018/000669</t>
  </si>
  <si>
    <t>B33413154</t>
  </si>
  <si>
    <t>LUMINOSOS ZAPICO SL</t>
  </si>
  <si>
    <t>DISEÑO Y DESARROLLO DE MANUAL DE IDENTIDAD CORPORATIVA</t>
  </si>
  <si>
    <t>IDE/2018/000670</t>
  </si>
  <si>
    <t>B33645102</t>
  </si>
  <si>
    <t>OVILLA SL</t>
  </si>
  <si>
    <t>OPTITER: Optimización de los tratamientos térmicos de platos asturianos tradicionales en conserva</t>
  </si>
  <si>
    <t>IDE/2018/000674</t>
  </si>
  <si>
    <t>A33044199</t>
  </si>
  <si>
    <t>EMBUTIDOS MAYBE SA</t>
  </si>
  <si>
    <t>FIXLIP: Implantación de estrategias de fijación de la grasa en chorizo criollo cocido, embutido en tripa de colágeno, para evitar su desprendimiento durante la etapa de cocción.</t>
  </si>
  <si>
    <t>Ante la concurrencia de los requisitos establecidos en el artículo 29, 7 d) de la Ley 38/2003, de 17 de noviembre General de Subvenciones, se autoriza al beneficiario la contratación con entidad vinculada al mismo.</t>
  </si>
  <si>
    <t>IDE/2018/000675</t>
  </si>
  <si>
    <t>B52509791</t>
  </si>
  <si>
    <t>ICUBE INGENIERIA INTERNACIONALIZACION E INNOVACION SL</t>
  </si>
  <si>
    <t>Implantación software avanzado de gestión documental (ERP) para administración de contratos de mantenimiento</t>
  </si>
  <si>
    <t>IDE/2018/000676</t>
  </si>
  <si>
    <t>B74011727</t>
  </si>
  <si>
    <t>ETXIZARRETINEZ HOSTELERIA SL</t>
  </si>
  <si>
    <t>HELSAZ - Estudio de reducción del contenido de azúcares en helados artesanales tipo crema y sorbete</t>
  </si>
  <si>
    <t>IDE/2018/000677</t>
  </si>
  <si>
    <t>B33894619</t>
  </si>
  <si>
    <t>TERRAIN TECHNOLOGIES SL</t>
  </si>
  <si>
    <t>IMPLANTACIÓN DE UN SISTEMA DE GESTIÓN DE SEGURIDAD DE LA INFORMACIÓN ISO 27001</t>
  </si>
  <si>
    <t>IDE/2018/000678</t>
  </si>
  <si>
    <t>B33115957</t>
  </si>
  <si>
    <t>ASTURCOPIA SL</t>
  </si>
  <si>
    <t>CONSULTORIA PARA LA IMPLEMENTACIÓN DE SOLUCIÓN DE DISEÑO DE PRODUCTOS ONLINE Y VINCULACIÓN CON CRM Y CON IMPRESIÓN</t>
  </si>
  <si>
    <t>IDE/2018/000679</t>
  </si>
  <si>
    <t>B74431917</t>
  </si>
  <si>
    <t>LASTRAYCORONAS SL</t>
  </si>
  <si>
    <t>CONSULTORIA PARA EL DESARROLLO DEL SEGUIMIENTO DE PROYECTOS EN TALLER</t>
  </si>
  <si>
    <t>IDE/2018/000681</t>
  </si>
  <si>
    <t>B33791732</t>
  </si>
  <si>
    <t>CONSTRUCCIONES GARCIA RAMA SL</t>
  </si>
  <si>
    <t>Digitalización del control de fabricación en taller</t>
  </si>
  <si>
    <t>IDE/2018/000682</t>
  </si>
  <si>
    <t>B84028356</t>
  </si>
  <si>
    <t>GRUPO EXCOPREN CONSULTORES SL</t>
  </si>
  <si>
    <t>DESARROLLO DE APLICACIÓN MÓVIL XXXXXXXXXXXXXXXXXXX</t>
  </si>
  <si>
    <t>IDE/2018/000683</t>
  </si>
  <si>
    <t>B33766122</t>
  </si>
  <si>
    <t>OF SERVICE BTP SL</t>
  </si>
  <si>
    <t>Crecimiento empresarial. Eficiencia operativa. Puesta en marcha de un sistema de medición y optimización de la rentabilidad de los trabajos</t>
  </si>
  <si>
    <t>IDE/2018/000684</t>
  </si>
  <si>
    <t>B33417171</t>
  </si>
  <si>
    <t>SERVICIOS POSTALES Y TELEFONICOS SL POSTMARK</t>
  </si>
  <si>
    <t>Diseño ? Diseño de imagen corporativa o imagen de marca. Diseño de nueva imagen de marca para Postmark y Manual de identidad corporativa</t>
  </si>
  <si>
    <t>IDE/2018/000686</t>
  </si>
  <si>
    <t>B74407339</t>
  </si>
  <si>
    <t>MIBALFE SERVICIOS SL</t>
  </si>
  <si>
    <t>Asesoramiento tecnológico en nuevos procesos de soldeo para fabricación offshore y de bienes de equipo</t>
  </si>
  <si>
    <t>IDE/2018/000687</t>
  </si>
  <si>
    <t>B52501749</t>
  </si>
  <si>
    <t>NEOALGAE MICRO SEAWEED PRODUCTS SL</t>
  </si>
  <si>
    <t>ESTUDIO DEL POTENCIAL EFECTO ANTITUMORAL DE EXTRACTOS PROCEDENTES DE MICROALGAS.</t>
  </si>
  <si>
    <t>IDE/2018/000688</t>
  </si>
  <si>
    <t>B74228594</t>
  </si>
  <si>
    <t>SUROCCIDENTE AGRICOLA SL</t>
  </si>
  <si>
    <t>CONSULTORIA PARA EL MEJORAR LA VENTA ONLINE, VINCULANDOLO CON EL CRM</t>
  </si>
  <si>
    <t>IDE/2018/000689</t>
  </si>
  <si>
    <t>A74310012</t>
  </si>
  <si>
    <t>INJOLOSA DESARROLLOS S A</t>
  </si>
  <si>
    <t>IDE/2018/000692</t>
  </si>
  <si>
    <t>A33041294</t>
  </si>
  <si>
    <t>MEYME SA</t>
  </si>
  <si>
    <t>Asesoramiento tecnológico para la inclusión de tecnologías de Realidad Aumentada en proceos de supervisión y mantenimiento de instalaciones industriales agroalimentarias</t>
  </si>
  <si>
    <t>IDE/2018/000693</t>
  </si>
  <si>
    <t>B74359027</t>
  </si>
  <si>
    <t>SERINCAR 92 SL</t>
  </si>
  <si>
    <t>RELISTVAC: Reducción del riesgo de Listeria monocytogenes en canales de vacuno</t>
  </si>
  <si>
    <t>IDE/2018/000696</t>
  </si>
  <si>
    <t>B74324849</t>
  </si>
  <si>
    <t>DULCEGRADO SL</t>
  </si>
  <si>
    <t>DESCREM</t>
  </si>
  <si>
    <t>IDE/2018/000698</t>
  </si>
  <si>
    <t>F33574609</t>
  </si>
  <si>
    <t>SAT LOS CASERINOS</t>
  </si>
  <si>
    <t>QUESAZUL</t>
  </si>
  <si>
    <t>IDE/2018/000699</t>
  </si>
  <si>
    <t>B74443375</t>
  </si>
  <si>
    <t>RURAL ECOLAB SL</t>
  </si>
  <si>
    <t>Servicio tecnológico para el desarrollo del Invernadero 4.0</t>
  </si>
  <si>
    <t>IDE/2018/000701</t>
  </si>
  <si>
    <t>A74037136</t>
  </si>
  <si>
    <t>SPECIALIZED TECHNOLOGY RESOURCES ESPAÑA SA</t>
  </si>
  <si>
    <t>Proyecto DEVAFILM: Desarrollo y validación de films de envasado para alimentos</t>
  </si>
  <si>
    <t>IDE/2018/000702</t>
  </si>
  <si>
    <t>JONATHAN BLANCO ARIAS</t>
  </si>
  <si>
    <t>CUSTOMER FEEDBACK (Análisis y recogida de feedback de clientes mediante un modelo dinámico de encuestas online)</t>
  </si>
  <si>
    <t>IDE/2018/000704</t>
  </si>
  <si>
    <t>B74318171</t>
  </si>
  <si>
    <t>LOS ARCOS DE CANGAS SL</t>
  </si>
  <si>
    <t>Implantación Modelo EFQM en Los Arcos de Cangas, SL</t>
  </si>
  <si>
    <t>IDE/2018/000706</t>
  </si>
  <si>
    <t>B74075771</t>
  </si>
  <si>
    <t>CAREAGA DIGITAL SLNE</t>
  </si>
  <si>
    <t>CONSULTORIA PARA FIRMA DIGITALMENTE EN SOFTWARE DE GESTIÓN</t>
  </si>
  <si>
    <t>IDE/2018/000707</t>
  </si>
  <si>
    <t>B52508645</t>
  </si>
  <si>
    <t>CSB PARQUE DEL OESTE SL</t>
  </si>
  <si>
    <t>DISEÑO DE HERRAMIENTAS PARA LA ESTRATEGIA INBOUND MARKETING DE CSB</t>
  </si>
  <si>
    <t>IDE/2018/000709</t>
  </si>
  <si>
    <t>B33687765</t>
  </si>
  <si>
    <t>CLN SERVICIOS INTEGRALES SL</t>
  </si>
  <si>
    <t>Digiltalización. Optimización y desarrollo del ERP para mejorar la eficiencia operativa</t>
  </si>
  <si>
    <t>IDE/2018/000710</t>
  </si>
  <si>
    <t>B74355074</t>
  </si>
  <si>
    <t>PROYECTOS CLAUDIN 4D SL</t>
  </si>
  <si>
    <t>Ensayos prueba-error para la evaluación, caracterización y validación de nuevos diseños de balconeras de madera y mixtas madera-aluminio.</t>
  </si>
  <si>
    <t>IDE/2018/000711</t>
  </si>
  <si>
    <t>A33622937</t>
  </si>
  <si>
    <t>ASCENSORES TRESA SA</t>
  </si>
  <si>
    <t>Implantación de software de gestión de incidencias sobre sistema de gestión documental Neodoc</t>
  </si>
  <si>
    <t>IDE/2018/000713</t>
  </si>
  <si>
    <t>A33468844</t>
  </si>
  <si>
    <t>WIGEVA SA</t>
  </si>
  <si>
    <t>Desarrollo de sistema de transferencia de información EDI para integración con software de gestión SAP BUSINESS ONE</t>
  </si>
  <si>
    <t>IDE/2018/000714</t>
  </si>
  <si>
    <t>B74430034</t>
  </si>
  <si>
    <t>ENERGY INTELLIGENCE SYSTEMS SL</t>
  </si>
  <si>
    <t>Plataforma de Big Data con aplicación de modelos de Inteligencia Artificial para la desagregación de consumos eléctricos, a partir de series temporales de contadores eléctricos de alta frecuencia en entornos de Industria 4.0.</t>
  </si>
  <si>
    <t>IDE/2018/000717</t>
  </si>
  <si>
    <t>B33581695</t>
  </si>
  <si>
    <t>INTECO ASTUR SL</t>
  </si>
  <si>
    <t>ESTUDIO DE LA EFICACIA DE ABSORCIÓN Y TOXICIDAD DE NUEVOS SISTEMAS ABSORBENTES DE FIBRAS POLIPROPILENO CON ALTA CAPACIDAD DE ABSORCIÓN Y REUTILIZABLES</t>
  </si>
  <si>
    <t>IDE/2018/000722</t>
  </si>
  <si>
    <t>B74321977</t>
  </si>
  <si>
    <t>ASP FRUIT SL</t>
  </si>
  <si>
    <t>CONSULTORIA PARA PERSONALIZACIÓN DE SOFTWARE DE GESTION</t>
  </si>
  <si>
    <t>IDE/2018/000723</t>
  </si>
  <si>
    <t>B33247198</t>
  </si>
  <si>
    <t>TELEGRADO SL</t>
  </si>
  <si>
    <t>IDE/2018/000724</t>
  </si>
  <si>
    <t>B52549292</t>
  </si>
  <si>
    <t>NAVEDA TRADICION SL</t>
  </si>
  <si>
    <t>Proyecto EMBECO: Nueva línea de productos cárnicos crudo curados</t>
  </si>
  <si>
    <t>IDE/2018/000726</t>
  </si>
  <si>
    <t>B52560240</t>
  </si>
  <si>
    <t>LA MAR DE IDEAS SOLUCIONES SL</t>
  </si>
  <si>
    <t>Diseño de imagen corporativa de la Mar de ideas S.L.</t>
  </si>
  <si>
    <t>IDE/2018/000728</t>
  </si>
  <si>
    <t>B74185984</t>
  </si>
  <si>
    <t>CONICALIA EMPRESA CONSTRUCTORA SL</t>
  </si>
  <si>
    <t>Plataforma Cloud de Gestión y análisis de equipos comerciales</t>
  </si>
  <si>
    <t>IDE/2018/000729</t>
  </si>
  <si>
    <t>CONSULTORIA PARA LA IMPLANTACIÓN DE UNA SOLUCIÓN ERP-CRM CLOUD PARA CSB</t>
  </si>
  <si>
    <t>IDE/2018/000730</t>
  </si>
  <si>
    <t>A74448515</t>
  </si>
  <si>
    <t>TREE TECHNOLOGY SA</t>
  </si>
  <si>
    <t>Consultoría para la implantación de ERP basado en Odoo</t>
  </si>
  <si>
    <t>IDE/2018/000733</t>
  </si>
  <si>
    <t>B74433103</t>
  </si>
  <si>
    <t>CANONICAL ROBOTS SL</t>
  </si>
  <si>
    <t>DISEÑO DE LA ENVOLVENTE DE UN BRAZO ROBÓTICO COLABORATIVO</t>
  </si>
  <si>
    <t>IDE/2018/000735</t>
  </si>
  <si>
    <t>B74178013</t>
  </si>
  <si>
    <t>TECNOLOGIA Y ANALISIS DE MATERIALES SL</t>
  </si>
  <si>
    <t>Creación de plataforma documental para  acceso seguro y controlado los informes  de resultados de clientes</t>
  </si>
  <si>
    <t>IDE/2018/000736</t>
  </si>
  <si>
    <t>A33110909</t>
  </si>
  <si>
    <t>NORMAGRUP TECHNOLOGY S.A.</t>
  </si>
  <si>
    <t>DIgitalización de la empresa - Convergencia de canales y contenidos avanzados</t>
  </si>
  <si>
    <t>IDE/2018/000738</t>
  </si>
  <si>
    <t>B52545902</t>
  </si>
  <si>
    <t>NAVISER INSTALACIONES SL</t>
  </si>
  <si>
    <t>IMPLANTACIÓN DE SOFTWARE DE ANÁLISIS DEL NEGOCIO</t>
  </si>
  <si>
    <t>IDE/2018/000739</t>
  </si>
  <si>
    <t>B33473950</t>
  </si>
  <si>
    <t>TRABADELO BENGOA SL</t>
  </si>
  <si>
    <t>Consultoría para la implantación del ERP basado en Odoo</t>
  </si>
  <si>
    <t>IDE/2018/000740</t>
  </si>
  <si>
    <t>B33920562</t>
  </si>
  <si>
    <t>RODICAR HIDRAULICA SL</t>
  </si>
  <si>
    <t>ASESORAMIENTO TECNOLOGICO PARA DESARROLLO DE TECNOLOGIA INALAMBRICA PARA CONTROL ONLINE DE ALMACENAMIENTO DE FLUIDOS</t>
  </si>
  <si>
    <t>IDE/2018/000741</t>
  </si>
  <si>
    <t>B33632928</t>
  </si>
  <si>
    <t>SISTEMAS INFORMATICOS DE CONTROL Y ORGANIZACION SL</t>
  </si>
  <si>
    <t>Diseño y prototipado de wearable anti-agresiones</t>
  </si>
  <si>
    <t>IDE/2018/000742</t>
  </si>
  <si>
    <t>Desarrollo de software avanzado de gestion tipo ERP para Rodicar Hidraúlica, S.L.</t>
  </si>
  <si>
    <t>IDE/2018/000743</t>
  </si>
  <si>
    <t>Diseño y desarrollo de tanque de almacenamiento de fluidos con control de nivel y estado online</t>
  </si>
  <si>
    <t>IDE/2018/000744</t>
  </si>
  <si>
    <t>B52545050</t>
  </si>
  <si>
    <t>PIDEMELO SL</t>
  </si>
  <si>
    <t>REDISEÑO DE APLICACIÓN MÓVIL SÍBOX Y ELABORACIÓN DE MANUAL DE IDENTIDAD CORPORATIVA</t>
  </si>
  <si>
    <t>IDE/2018/000747</t>
  </si>
  <si>
    <t>B74437146</t>
  </si>
  <si>
    <t>BE ENERGY HEALTH &amp;amp; BEAUTY SL</t>
  </si>
  <si>
    <t>DISEÑO DE UNA MÁQUINA DE PILATES SMART REFORMER 4.0</t>
  </si>
  <si>
    <t>IDE/2018/000748</t>
  </si>
  <si>
    <t>A33223413</t>
  </si>
  <si>
    <t>NOGUERA SA</t>
  </si>
  <si>
    <t>Consultoría para la implantación de solución ERP para la gestión total de la empresa</t>
  </si>
  <si>
    <t>IDE/2018/000749</t>
  </si>
  <si>
    <t>B52536729</t>
  </si>
  <si>
    <t>BE ENERGY PART SL</t>
  </si>
  <si>
    <t>Implantación de plataforma modular de gestión integral de la empresa, de tipo ERP, e gestión de clientes (CRM</t>
  </si>
  <si>
    <t>IDE/2018/000750</t>
  </si>
  <si>
    <t>B74406018</t>
  </si>
  <si>
    <t>ROUTIVE GLOBAL SL</t>
  </si>
  <si>
    <t>Sistema de gestión de reservas</t>
  </si>
  <si>
    <t>IDE/2018/000751</t>
  </si>
  <si>
    <t>B33788506</t>
  </si>
  <si>
    <t>ASEUROPA SL</t>
  </si>
  <si>
    <t>PROTOCOLO FAMILIAR - OPERACIÓN DE CANJE DE VALORES</t>
  </si>
  <si>
    <t>IDE/2018/000752</t>
  </si>
  <si>
    <t>B33837378</t>
  </si>
  <si>
    <t>CETAREA DE TAZONES, S.L</t>
  </si>
  <si>
    <t>MARISCAP: Desarrollo y validación tecnológica de la limpieza y desinfección de los caparazones del buey de mar y centollo.</t>
  </si>
  <si>
    <t>IDE/2018/000753</t>
  </si>
  <si>
    <t>F52539749</t>
  </si>
  <si>
    <t>MYARMARIO.S.COOP.ASTUR</t>
  </si>
  <si>
    <t>Sistema de Gestión de la Producción y fabricación a medida</t>
  </si>
  <si>
    <t>IDE/2018/000754</t>
  </si>
  <si>
    <t>B52527777</t>
  </si>
  <si>
    <t>ALAVISTA STUDIO SL</t>
  </si>
  <si>
    <t>ESTUDIO SOBRE EL DESARROLLO REPUESTOS PARA PLANTAS INDUSTRIALES MEDIANTE TECNOLOGÍAS ADITIVAS</t>
  </si>
  <si>
    <t>IDE/2018/000755</t>
  </si>
  <si>
    <t>B33971870</t>
  </si>
  <si>
    <t>FETEN WEB S.L</t>
  </si>
  <si>
    <t>CONVERGENCIA DE CANALES Y CONTENIDOS AVANZADOS. Consultoría para la implantación de nuevos contenidos digitales para el desarrollo y digitalización de la empresa</t>
  </si>
  <si>
    <t>IDE/2018/000760</t>
  </si>
  <si>
    <t>B33945908</t>
  </si>
  <si>
    <t>OXIPLANT CENTRO DE TRANSFORMACION DEL ACERO SL</t>
  </si>
  <si>
    <t>IMPLANTACIÓN DE SOLUCIONES TIC (CONVERGENCIA DE CANALES Y CONTENIDOS AVANZADOS).NUEVOS CONTENIDOS DIGITALES. APLICACIÓN DE TECNOLOGÍA MACHINE LEARNING (INTELIGENCIA ARTIFICIAL) EN MARKETING</t>
  </si>
  <si>
    <t>IDE/2018/000765</t>
  </si>
  <si>
    <t>B74282609</t>
  </si>
  <si>
    <t>TIWOOP S.L.</t>
  </si>
  <si>
    <t>Digitalización de la empresa llevando a cabo  una implantación de plataforma nueva.</t>
  </si>
  <si>
    <t>IDE/2018/000766</t>
  </si>
  <si>
    <t>B74148156</t>
  </si>
  <si>
    <t>QUANTOBIT SL</t>
  </si>
  <si>
    <t>Diseño dispositivo control de presencia y accesos</t>
  </si>
  <si>
    <t>IDE/2018/000768</t>
  </si>
  <si>
    <t>B74191305</t>
  </si>
  <si>
    <t>INSTALACIONES Y REPRESENTACIONES INDUSTRIALES IRIMAC SL</t>
  </si>
  <si>
    <t>IDE/2018/000769</t>
  </si>
  <si>
    <t>B74313107</t>
  </si>
  <si>
    <t>NESSMEETING SL</t>
  </si>
  <si>
    <t>Rediseño e integración de arquitecturas y de plataformas para su uso en la nube de AZURE e IBM</t>
  </si>
  <si>
    <t>IDE/2018/000770</t>
  </si>
  <si>
    <t>B33608704</t>
  </si>
  <si>
    <t>ASTUR SERCOMAR SLU</t>
  </si>
  <si>
    <t>Implantación de software avanzado de gestión ERP para la empresa AsturSercomar,S.L</t>
  </si>
  <si>
    <t>IDE/2018/000773</t>
  </si>
  <si>
    <t>B74339896</t>
  </si>
  <si>
    <t>ASTURIAS APICOLA, SL</t>
  </si>
  <si>
    <t>MIPROREAL: Caracterización de propóleos y jalea real de Asturias e incorporación a la miel para la obtención de un producto saludable</t>
  </si>
  <si>
    <t>IDE/2018/000774</t>
  </si>
  <si>
    <t>B74120031</t>
  </si>
  <si>
    <t>BIESCA AGROFORESTAL Y MEDIOAMBIENTE S.L.</t>
  </si>
  <si>
    <t>Consultoría para certificación de la gestión de la I+D+i.</t>
  </si>
  <si>
    <t>IDE/2018/000776</t>
  </si>
  <si>
    <t>B33667551</t>
  </si>
  <si>
    <t>HISPANO INDUSTRIAS SVELT SL</t>
  </si>
  <si>
    <t>IMPLANTACIÓN HERRAMIENTA GESTION DOCUMENTAL (SHAREPOINT)</t>
  </si>
  <si>
    <t>IDE/2018/000777</t>
  </si>
  <si>
    <t>B33819806</t>
  </si>
  <si>
    <t>MEDIA MADERA INGENIEROS CONSULTORES SL</t>
  </si>
  <si>
    <t>Consultoría para la certificación UNE 166001 (Gestión de I+D+i) del proyecto de I+D+i:</t>
  </si>
  <si>
    <t>IDE/2018/000779</t>
  </si>
  <si>
    <t>Diseño y Desarrollo de imagen de marca para el producto comercial VITA de la empresa Astur Sercomar S.L.</t>
  </si>
  <si>
    <t>IDE/2018/000780</t>
  </si>
  <si>
    <t>B74140591</t>
  </si>
  <si>
    <t>LEGUMBRES LA TIERRINA VAQUEIRA, SLU</t>
  </si>
  <si>
    <t>PRESFAB: EVALUACION DE LAS ALTAS PRESIONES HIDROSTATICAS EN FABA FRESCA ASTURIANA</t>
  </si>
  <si>
    <t>IDE/2018/000784</t>
  </si>
  <si>
    <t>B74125998</t>
  </si>
  <si>
    <t>MADERA LOPEZ ERNESTO SL</t>
  </si>
  <si>
    <t>Proyecto METGENQ - Determinación de la evolución de la ecología microbiana en queso azul</t>
  </si>
  <si>
    <t>IDE/2018/000787</t>
  </si>
  <si>
    <t>B33857665</t>
  </si>
  <si>
    <t>MILENIUM PREIMPRESION SL</t>
  </si>
  <si>
    <t>Desarrollo e implementación de sistema para realizar la automatización de Pre-entintaje en la máquina de impresión mediante tecnología JDF, incluyendo sistema de auto-aprendizaje automático.</t>
  </si>
  <si>
    <t>IDE/2018/000789</t>
  </si>
  <si>
    <t>A33055567</t>
  </si>
  <si>
    <t>TALLERES Y MONTAJES AVILES SA</t>
  </si>
  <si>
    <t>IDE/2018/000790</t>
  </si>
  <si>
    <t>B52531506</t>
  </si>
  <si>
    <t>RUNFUT SL</t>
  </si>
  <si>
    <t>Desarrollo de imagen de marca e identidad corporativa</t>
  </si>
  <si>
    <t>IDE/2018/000791</t>
  </si>
  <si>
    <t>B52542446</t>
  </si>
  <si>
    <t>TRIDITIVE S.L.</t>
  </si>
  <si>
    <t>EVAM II. SOFTWARE DE OPTIMIZACION Y AUTOMACIÓN DE FABRICACIÓN ADITIVA</t>
  </si>
  <si>
    <t>IDE/2018/000796</t>
  </si>
  <si>
    <t>B52522851</t>
  </si>
  <si>
    <t>EXINTRO GLOBAL SL</t>
  </si>
  <si>
    <t>Plataforma para la captación digital automatizada de datos en inspección industrial.</t>
  </si>
  <si>
    <t>IDE/2018/000798</t>
  </si>
  <si>
    <t>B33614785</t>
  </si>
  <si>
    <t>FONDON REDES Y FLUIDOS SL</t>
  </si>
  <si>
    <t>DESARROLLO DE TIENDA ONLINE B2B PARA VENTA DE SUMINISTROS INDUSTRIALES DIRECTAMENTE ENTRE COMPAÑIAS.</t>
  </si>
  <si>
    <t>IDE/2018/000801</t>
  </si>
  <si>
    <t>B74426461</t>
  </si>
  <si>
    <t>INTOCAST IBÉRICA S.L.</t>
  </si>
  <si>
    <t>Mejora de las propiedades a alta temperatura de materiales refractarios con destino a la industria del acero</t>
  </si>
  <si>
    <t>IDE/2018/000802</t>
  </si>
  <si>
    <t>B33998824</t>
  </si>
  <si>
    <t>ECOEFICIENCIA E INGENIERIA SL</t>
  </si>
  <si>
    <t>Desarrollo de programa de gestión para flota de vehiculos electricos.</t>
  </si>
  <si>
    <t>IDE/2018/000803</t>
  </si>
  <si>
    <t>B33820721</t>
  </si>
  <si>
    <t>INTERNET SOLUCIONES MULTIMEDIA SL</t>
  </si>
  <si>
    <t>SOFTWARE DE GESTIÓN Y CONTROL DEL PROCESO DE FABRICACIÓN DE RETROCOMPUTADORAS TIME MACHINE BY TOAD</t>
  </si>
  <si>
    <t>IDE/2018/000804</t>
  </si>
  <si>
    <t>Desarrollo de imagen corporativa para la marca comercial GUPPY de la empresa  E+</t>
  </si>
  <si>
    <t>IDE/2018/000805</t>
  </si>
  <si>
    <t>A33437286</t>
  </si>
  <si>
    <t>BACALAOS EL BARQUERO SA</t>
  </si>
  <si>
    <t>CONSULTORIA PARA CERTIFICACION ISO 22000 : 2018</t>
  </si>
  <si>
    <t>IDE/2018/000807</t>
  </si>
  <si>
    <t>A33001678</t>
  </si>
  <si>
    <t>VALLE, BALLINA Y FERNANDEZ SA</t>
  </si>
  <si>
    <t>Proyecto OPTIVAL: Optimización de los procesos y validación de la seguridad alimentaria de platos preparados esterilizados</t>
  </si>
  <si>
    <t>IDE/2018/000808</t>
  </si>
  <si>
    <t>B33600834</t>
  </si>
  <si>
    <t>G. JUNQUERA MARITIMA, S.L.</t>
  </si>
  <si>
    <t>Implantación de software avanzado de gestión ERP para la empresa Junquera Marítima,S.L.</t>
  </si>
  <si>
    <t>IDE/2018/000810</t>
  </si>
  <si>
    <t>G JUNQUERA MARITIMA SL</t>
  </si>
  <si>
    <t>REDISEÑO IMAGEN CORPORATIVA JUNQUERA MARÍTIMA</t>
  </si>
  <si>
    <t>IDE/2018/000811</t>
  </si>
  <si>
    <t>B74433137</t>
  </si>
  <si>
    <t>VIRTUAL INTELLIGENCE SL</t>
  </si>
  <si>
    <t>PROYECTO DISEÑO DE IMAGEN E IDENTIDAD CORPORATIVA COMPLETA</t>
  </si>
  <si>
    <t>IDE/2018/000813</t>
  </si>
  <si>
    <t>B52538022</t>
  </si>
  <si>
    <t>DAPA SOLUCIONES TECNOLOGICAS SL</t>
  </si>
  <si>
    <t>Implantación y parametrización de Plataforma de gestión del Servicio de Atención Técnica</t>
  </si>
  <si>
    <t>IDE/2018/000814</t>
  </si>
  <si>
    <t>B33882788</t>
  </si>
  <si>
    <t>PISA PROYECTOS DE INNOVACION SL</t>
  </si>
  <si>
    <t>PITAGHORAS - IMPLANTACIÓN DE UN SOFTWARE AVANZADO DE GESTIÓN DE PROYECTOS y CRM</t>
  </si>
  <si>
    <t>IDE/2018/000817</t>
  </si>
  <si>
    <t>A33771445</t>
  </si>
  <si>
    <t>NORTEMECANICA SA</t>
  </si>
  <si>
    <t>Estudios de soldabilidad en procesos de alta responsabilidad para la industria de la ciencia e instalaciones cientificas</t>
  </si>
  <si>
    <t>IDE/2018/000826</t>
  </si>
  <si>
    <t>B33918186</t>
  </si>
  <si>
    <t>SERENOS GIJON SLL</t>
  </si>
  <si>
    <t>GESTIÓN DIGITAL DEL SERVICIO DE SERENOS</t>
  </si>
  <si>
    <t>IDE/2018/000842</t>
  </si>
  <si>
    <t>ANTONIO MORTERA MORAN</t>
  </si>
  <si>
    <t>Desarrollo de APP para la optimización del mantenimiento de campos de Golf</t>
  </si>
  <si>
    <t>IDE/2018/000843</t>
  </si>
  <si>
    <t>JOSE MANUEL GONZALEZ GONZALEZ</t>
  </si>
  <si>
    <t>CONSULTORÍA PARA EXPANSIÓN DE NEGOCIO POR MEDIOS DIGITALES</t>
  </si>
  <si>
    <t>IDE/2018/000844</t>
  </si>
  <si>
    <t>IGNACIO GONZALEZ LOPEZ</t>
  </si>
  <si>
    <t>CONSULTORÍA PARA EXPANSION DE NEGOCIO POR MEDIOS DIGITALES</t>
  </si>
  <si>
    <t>Subvenciones dirigidas a empresas y autónomos del Principado de Asturias en el marco del Programa de Cheques</t>
  </si>
  <si>
    <t>Solicitudes aprobadas Convocatoria 2018</t>
  </si>
  <si>
    <t>Número Expediente</t>
  </si>
  <si>
    <t>Entidad</t>
  </si>
  <si>
    <t>Finalidad</t>
  </si>
  <si>
    <t>Municipio Inversiones</t>
  </si>
  <si>
    <t>Inversión Presentada</t>
  </si>
  <si>
    <t>Inversión Subvencionable</t>
  </si>
  <si>
    <t>Subvención Aprobada</t>
  </si>
  <si>
    <t>Inversión Privada</t>
  </si>
  <si>
    <t>%</t>
  </si>
  <si>
    <t>F. Inicio Ejecución</t>
  </si>
  <si>
    <t>F. Fin Ejecución</t>
  </si>
  <si>
    <t>Plazo Acreditación</t>
  </si>
  <si>
    <t>Cláusulas Condicinantes</t>
  </si>
  <si>
    <t>Coopera CI</t>
  </si>
  <si>
    <t>29/02/2020</t>
  </si>
  <si>
    <t>31/12/2019</t>
  </si>
  <si>
    <t>24/09/2018</t>
  </si>
  <si>
    <t>26/09/2018</t>
  </si>
  <si>
    <t>27/09/2018</t>
  </si>
  <si>
    <t>01/10/2018</t>
  </si>
  <si>
    <t>03/10/2018</t>
  </si>
  <si>
    <t>04/10/2018</t>
  </si>
  <si>
    <t>05/10/2018</t>
  </si>
  <si>
    <t>08/10/2018</t>
  </si>
  <si>
    <t>09/10/2018</t>
  </si>
  <si>
    <t>Totales:</t>
  </si>
  <si>
    <t>Total Asesoramiento Tecnológico:</t>
  </si>
  <si>
    <t>Total solicitudes aprobadas Consultoría Certificación:</t>
  </si>
  <si>
    <t>Total Consultoría Certificación:</t>
  </si>
  <si>
    <t>Total Diseño:</t>
  </si>
  <si>
    <t>Total Protocolo Familiar:</t>
  </si>
  <si>
    <t>CRECIMIENTO EMPRESARIAL</t>
  </si>
  <si>
    <t>PROTOCOLO FAMILIAR</t>
  </si>
  <si>
    <t>DISEÑO</t>
  </si>
  <si>
    <t>CONSULTORÍA CERTIFICACIÓN</t>
  </si>
  <si>
    <t>ASESORAMIENTO TECNOLÓGICO</t>
  </si>
  <si>
    <t>Total Crecimiento Empresarial:</t>
  </si>
  <si>
    <t>DIGITALIZACIÓN DE LA EMPRESA</t>
  </si>
  <si>
    <t>Total  Digitalización de la Empresa:</t>
  </si>
  <si>
    <t>Total solicitudes aprobadas:</t>
  </si>
  <si>
    <t>AVILÉS</t>
  </si>
  <si>
    <t>CABRANES</t>
  </si>
  <si>
    <t>CANGAS DEL NARCEA</t>
  </si>
  <si>
    <t>GIJÓN</t>
  </si>
  <si>
    <t>CANGAS DE ONÍS</t>
  </si>
  <si>
    <t>CARREÑO</t>
  </si>
  <si>
    <t>COAÑA</t>
  </si>
  <si>
    <t>GRADO</t>
  </si>
  <si>
    <t>VALDÉS</t>
  </si>
  <si>
    <t>LLANERA</t>
  </si>
  <si>
    <t>NOREÑA</t>
  </si>
  <si>
    <t>OVIEDO</t>
  </si>
  <si>
    <t>PRAVIA</t>
  </si>
  <si>
    <t>SAN MARTÍN DEL REY AURELIO</t>
  </si>
  <si>
    <t>SIERO</t>
  </si>
  <si>
    <t>VILLAVICIOSA</t>
  </si>
  <si>
    <t>LANGREO</t>
  </si>
  <si>
    <t>LAVIANA</t>
  </si>
  <si>
    <t>SALAS</t>
  </si>
  <si>
    <t>Total solicitudes Asesoramiento Tecnológico:</t>
  </si>
  <si>
    <t>Total solicitudes Diseño:</t>
  </si>
  <si>
    <t>Total solicitudes Protocolo Familiar:</t>
  </si>
  <si>
    <t>Total solicitudes Crecimiento Empresarial:</t>
  </si>
  <si>
    <t>Total solicitudes Digitalización de la Empresa:</t>
  </si>
  <si>
    <t>119***27X</t>
  </si>
  <si>
    <t>716***19A</t>
  </si>
  <si>
    <t>094***60Q</t>
  </si>
  <si>
    <t>094***03R</t>
  </si>
  <si>
    <t>108***97S</t>
  </si>
  <si>
    <t>Indicadores de productividad:</t>
  </si>
  <si>
    <t xml:space="preserve">Empresas Coopera con CI: </t>
  </si>
</sst>
</file>

<file path=xl/styles.xml><?xml version="1.0" encoding="utf-8"?>
<styleSheet xmlns="http://schemas.openxmlformats.org/spreadsheetml/2006/main">
  <fonts count="7">
    <font>
      <sz val="11"/>
      <name val="Calibri"/>
    </font>
    <font>
      <b/>
      <sz val="9"/>
      <color theme="3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i/>
      <sz val="9"/>
      <name val="Verdana"/>
      <family val="2"/>
    </font>
    <font>
      <b/>
      <i/>
      <sz val="11"/>
      <name val="Calibri"/>
      <family val="2"/>
    </font>
    <font>
      <i/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/>
      <right/>
      <top style="thin">
        <color theme="3" tint="0.39994506668294322"/>
      </top>
      <bottom/>
      <diagonal/>
    </border>
    <border>
      <left style="thin">
        <color theme="3" tint="0.399914548173467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31">
    <xf numFmtId="0" fontId="0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1" xfId="0" applyFont="1" applyFill="1" applyBorder="1" applyAlignment="1">
      <alignment wrapText="1"/>
    </xf>
    <xf numFmtId="1" fontId="2" fillId="0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right" wrapText="1"/>
    </xf>
    <xf numFmtId="4" fontId="2" fillId="0" borderId="1" xfId="0" applyNumberFormat="1" applyFont="1" applyFill="1" applyBorder="1" applyAlignment="1">
      <alignment horizontal="right" wrapText="1"/>
    </xf>
    <xf numFmtId="4" fontId="3" fillId="0" borderId="1" xfId="0" applyNumberFormat="1" applyFont="1" applyFill="1" applyBorder="1" applyAlignment="1">
      <alignment horizontal="right" wrapText="1"/>
    </xf>
    <xf numFmtId="4" fontId="0" fillId="0" borderId="0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4" fontId="4" fillId="0" borderId="1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0" fontId="2" fillId="0" borderId="3" xfId="0" applyFont="1" applyFill="1" applyBorder="1"/>
    <xf numFmtId="0" fontId="4" fillId="0" borderId="3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left"/>
    </xf>
    <xf numFmtId="4" fontId="4" fillId="0" borderId="4" xfId="0" applyNumberFormat="1" applyFont="1" applyFill="1" applyBorder="1" applyAlignment="1">
      <alignment horizontal="right" wrapText="1"/>
    </xf>
    <xf numFmtId="4" fontId="2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9"/>
  <sheetViews>
    <sheetView showGridLines="0" showRowColHeaders="0" tabSelected="1" workbookViewId="0"/>
  </sheetViews>
  <sheetFormatPr baseColWidth="10" defaultRowHeight="15"/>
  <cols>
    <col min="1" max="1" width="17.7109375" style="3" customWidth="1"/>
    <col min="2" max="2" width="11.5703125" style="3" bestFit="1" customWidth="1"/>
    <col min="3" max="3" width="57.140625" style="3" bestFit="1" customWidth="1"/>
    <col min="4" max="4" width="52" style="3" customWidth="1"/>
    <col min="5" max="5" width="36" style="3" bestFit="1" customWidth="1"/>
    <col min="6" max="6" width="14.5703125" style="3" bestFit="1" customWidth="1"/>
    <col min="7" max="8" width="16.140625" style="4" bestFit="1" customWidth="1"/>
    <col min="9" max="9" width="12.7109375" style="4" bestFit="1" customWidth="1"/>
    <col min="10" max="10" width="13.28515625" style="4" bestFit="1" customWidth="1"/>
    <col min="11" max="12" width="11.5703125" style="5" bestFit="1" customWidth="1"/>
    <col min="13" max="13" width="13.140625" style="5" customWidth="1"/>
    <col min="14" max="14" width="43.5703125" style="5" customWidth="1"/>
    <col min="15" max="15" width="11.85546875" style="3" bestFit="1" customWidth="1"/>
    <col min="16" max="16" width="10.140625" style="5" customWidth="1"/>
  </cols>
  <sheetData>
    <row r="1" spans="1:16">
      <c r="A1" s="2" t="s">
        <v>468</v>
      </c>
      <c r="F1" s="4"/>
    </row>
    <row r="2" spans="1:16">
      <c r="A2" s="2" t="s">
        <v>469</v>
      </c>
      <c r="F2" s="4"/>
    </row>
    <row r="4" spans="1:16">
      <c r="A4" s="6" t="s">
        <v>505</v>
      </c>
      <c r="B4"/>
      <c r="C4"/>
      <c r="D4"/>
      <c r="E4"/>
      <c r="F4"/>
      <c r="G4" s="1"/>
      <c r="H4" s="1"/>
      <c r="I4" s="1"/>
      <c r="J4" s="1"/>
      <c r="K4"/>
      <c r="L4"/>
      <c r="M4"/>
      <c r="N4"/>
      <c r="O4"/>
      <c r="P4"/>
    </row>
    <row r="5" spans="1:16" ht="24">
      <c r="A5" s="9" t="s">
        <v>470</v>
      </c>
      <c r="B5" s="9" t="s">
        <v>0</v>
      </c>
      <c r="C5" s="9" t="s">
        <v>471</v>
      </c>
      <c r="D5" s="9" t="s">
        <v>472</v>
      </c>
      <c r="E5" s="9" t="s">
        <v>473</v>
      </c>
      <c r="F5" s="13" t="s">
        <v>474</v>
      </c>
      <c r="G5" s="13" t="s">
        <v>475</v>
      </c>
      <c r="H5" s="13" t="s">
        <v>476</v>
      </c>
      <c r="I5" s="13" t="s">
        <v>477</v>
      </c>
      <c r="J5" s="10" t="s">
        <v>478</v>
      </c>
      <c r="K5" s="10" t="s">
        <v>479</v>
      </c>
      <c r="L5" s="10" t="s">
        <v>480</v>
      </c>
      <c r="M5" s="10" t="s">
        <v>481</v>
      </c>
      <c r="N5" s="9" t="s">
        <v>482</v>
      </c>
      <c r="O5" s="10" t="s">
        <v>483</v>
      </c>
      <c r="P5"/>
    </row>
    <row r="6" spans="1:16" ht="24">
      <c r="A6" s="7" t="s">
        <v>49</v>
      </c>
      <c r="B6" s="7" t="s">
        <v>50</v>
      </c>
      <c r="C6" s="7" t="s">
        <v>51</v>
      </c>
      <c r="D6" s="7" t="s">
        <v>52</v>
      </c>
      <c r="E6" s="7" t="s">
        <v>521</v>
      </c>
      <c r="F6" s="14">
        <v>10000</v>
      </c>
      <c r="G6" s="14">
        <v>10000</v>
      </c>
      <c r="H6" s="14">
        <v>7500</v>
      </c>
      <c r="I6" s="14">
        <f t="shared" ref="I6:I36" si="0">(G6-H6)</f>
        <v>2500</v>
      </c>
      <c r="J6" s="11">
        <v>75</v>
      </c>
      <c r="K6" s="12" t="s">
        <v>491</v>
      </c>
      <c r="L6" s="12" t="s">
        <v>485</v>
      </c>
      <c r="M6" s="12" t="s">
        <v>484</v>
      </c>
      <c r="N6" s="8">
        <v>0</v>
      </c>
      <c r="O6" s="12" t="s">
        <v>53</v>
      </c>
      <c r="P6"/>
    </row>
    <row r="7" spans="1:16" ht="24">
      <c r="A7" s="7" t="s">
        <v>79</v>
      </c>
      <c r="B7" s="7" t="s">
        <v>80</v>
      </c>
      <c r="C7" s="7" t="s">
        <v>81</v>
      </c>
      <c r="D7" s="7" t="s">
        <v>82</v>
      </c>
      <c r="E7" s="7" t="s">
        <v>513</v>
      </c>
      <c r="F7" s="14">
        <v>10000</v>
      </c>
      <c r="G7" s="14">
        <v>10000</v>
      </c>
      <c r="H7" s="14">
        <v>7500</v>
      </c>
      <c r="I7" s="14">
        <f t="shared" si="0"/>
        <v>2500</v>
      </c>
      <c r="J7" s="11">
        <v>75</v>
      </c>
      <c r="K7" s="12" t="s">
        <v>492</v>
      </c>
      <c r="L7" s="12" t="s">
        <v>485</v>
      </c>
      <c r="M7" s="12" t="s">
        <v>484</v>
      </c>
      <c r="N7" s="8">
        <v>0</v>
      </c>
      <c r="O7" s="12" t="s">
        <v>53</v>
      </c>
      <c r="P7"/>
    </row>
    <row r="8" spans="1:16" ht="24">
      <c r="A8" s="7" t="s">
        <v>95</v>
      </c>
      <c r="B8" s="7" t="s">
        <v>96</v>
      </c>
      <c r="C8" s="7" t="s">
        <v>97</v>
      </c>
      <c r="D8" s="7" t="s">
        <v>98</v>
      </c>
      <c r="E8" s="7" t="s">
        <v>513</v>
      </c>
      <c r="F8" s="14">
        <v>10000</v>
      </c>
      <c r="G8" s="14">
        <v>10000</v>
      </c>
      <c r="H8" s="14">
        <v>7500</v>
      </c>
      <c r="I8" s="14">
        <f t="shared" si="0"/>
        <v>2500</v>
      </c>
      <c r="J8" s="11">
        <v>75</v>
      </c>
      <c r="K8" s="12" t="s">
        <v>492</v>
      </c>
      <c r="L8" s="12" t="s">
        <v>485</v>
      </c>
      <c r="M8" s="12" t="s">
        <v>484</v>
      </c>
      <c r="N8" s="8">
        <v>0</v>
      </c>
      <c r="O8" s="12" t="s">
        <v>53</v>
      </c>
      <c r="P8"/>
    </row>
    <row r="9" spans="1:16" ht="35.25">
      <c r="A9" s="7" t="s">
        <v>99</v>
      </c>
      <c r="B9" s="7" t="s">
        <v>100</v>
      </c>
      <c r="C9" s="7" t="s">
        <v>101</v>
      </c>
      <c r="D9" s="7" t="s">
        <v>102</v>
      </c>
      <c r="E9" s="7" t="s">
        <v>513</v>
      </c>
      <c r="F9" s="14">
        <v>10000</v>
      </c>
      <c r="G9" s="14">
        <v>10000</v>
      </c>
      <c r="H9" s="14">
        <v>7500</v>
      </c>
      <c r="I9" s="14">
        <f t="shared" si="0"/>
        <v>2500</v>
      </c>
      <c r="J9" s="11">
        <v>75</v>
      </c>
      <c r="K9" s="12" t="s">
        <v>492</v>
      </c>
      <c r="L9" s="12" t="s">
        <v>485</v>
      </c>
      <c r="M9" s="12" t="s">
        <v>484</v>
      </c>
      <c r="N9" s="8">
        <v>0</v>
      </c>
      <c r="O9" s="12" t="s">
        <v>53</v>
      </c>
      <c r="P9"/>
    </row>
    <row r="10" spans="1:16" ht="46.5">
      <c r="A10" s="7" t="s">
        <v>107</v>
      </c>
      <c r="B10" s="7" t="s">
        <v>108</v>
      </c>
      <c r="C10" s="7" t="s">
        <v>109</v>
      </c>
      <c r="D10" s="7" t="s">
        <v>110</v>
      </c>
      <c r="E10" s="7" t="s">
        <v>519</v>
      </c>
      <c r="F10" s="14">
        <v>12000</v>
      </c>
      <c r="G10" s="14">
        <v>12000</v>
      </c>
      <c r="H10" s="14">
        <v>7500</v>
      </c>
      <c r="I10" s="14">
        <f t="shared" si="0"/>
        <v>4500</v>
      </c>
      <c r="J10" s="11">
        <v>62.5</v>
      </c>
      <c r="K10" s="12" t="s">
        <v>492</v>
      </c>
      <c r="L10" s="12" t="s">
        <v>485</v>
      </c>
      <c r="M10" s="12" t="s">
        <v>484</v>
      </c>
      <c r="N10" s="8">
        <v>0</v>
      </c>
      <c r="O10" s="12" t="s">
        <v>53</v>
      </c>
      <c r="P10"/>
    </row>
    <row r="11" spans="1:16" ht="46.5">
      <c r="A11" s="7" t="s">
        <v>111</v>
      </c>
      <c r="B11" s="7" t="s">
        <v>534</v>
      </c>
      <c r="C11" s="7" t="s">
        <v>112</v>
      </c>
      <c r="D11" s="7" t="s">
        <v>113</v>
      </c>
      <c r="E11" s="7" t="s">
        <v>513</v>
      </c>
      <c r="F11" s="14">
        <v>10000</v>
      </c>
      <c r="G11" s="14">
        <v>10000</v>
      </c>
      <c r="H11" s="14">
        <v>3750</v>
      </c>
      <c r="I11" s="14">
        <f t="shared" si="0"/>
        <v>6250</v>
      </c>
      <c r="J11" s="11">
        <v>38</v>
      </c>
      <c r="K11" s="12" t="s">
        <v>492</v>
      </c>
      <c r="L11" s="12" t="s">
        <v>485</v>
      </c>
      <c r="M11" s="12" t="s">
        <v>484</v>
      </c>
      <c r="N11" s="8">
        <v>0</v>
      </c>
      <c r="O11" s="12" t="s">
        <v>53</v>
      </c>
      <c r="P11"/>
    </row>
    <row r="12" spans="1:16" ht="24">
      <c r="A12" s="7" t="s">
        <v>118</v>
      </c>
      <c r="B12" s="7" t="s">
        <v>119</v>
      </c>
      <c r="C12" s="7" t="s">
        <v>120</v>
      </c>
      <c r="D12" s="7" t="s">
        <v>121</v>
      </c>
      <c r="E12" s="7" t="s">
        <v>523</v>
      </c>
      <c r="F12" s="14">
        <v>10040</v>
      </c>
      <c r="G12" s="14">
        <v>10040</v>
      </c>
      <c r="H12" s="14">
        <v>7500</v>
      </c>
      <c r="I12" s="14">
        <f t="shared" si="0"/>
        <v>2540</v>
      </c>
      <c r="J12" s="11">
        <v>75</v>
      </c>
      <c r="K12" s="12" t="s">
        <v>492</v>
      </c>
      <c r="L12" s="12" t="s">
        <v>485</v>
      </c>
      <c r="M12" s="12" t="s">
        <v>484</v>
      </c>
      <c r="N12" s="8">
        <v>0</v>
      </c>
      <c r="O12" s="12" t="s">
        <v>53</v>
      </c>
      <c r="P12"/>
    </row>
    <row r="13" spans="1:16" ht="57.75">
      <c r="A13" s="7" t="s">
        <v>122</v>
      </c>
      <c r="B13" s="7" t="s">
        <v>123</v>
      </c>
      <c r="C13" s="7" t="s">
        <v>124</v>
      </c>
      <c r="D13" s="7" t="s">
        <v>125</v>
      </c>
      <c r="E13" s="7" t="s">
        <v>524</v>
      </c>
      <c r="F13" s="14">
        <v>10000</v>
      </c>
      <c r="G13" s="14">
        <v>10000</v>
      </c>
      <c r="H13" s="14">
        <v>7500</v>
      </c>
      <c r="I13" s="14">
        <f t="shared" si="0"/>
        <v>2500</v>
      </c>
      <c r="J13" s="11">
        <v>75</v>
      </c>
      <c r="K13" s="12" t="s">
        <v>492</v>
      </c>
      <c r="L13" s="12" t="s">
        <v>485</v>
      </c>
      <c r="M13" s="12" t="s">
        <v>484</v>
      </c>
      <c r="N13" s="7" t="s">
        <v>126</v>
      </c>
      <c r="O13" s="12" t="s">
        <v>53</v>
      </c>
      <c r="P13"/>
    </row>
    <row r="14" spans="1:16" ht="24">
      <c r="A14" s="7" t="s">
        <v>131</v>
      </c>
      <c r="B14" s="7" t="s">
        <v>132</v>
      </c>
      <c r="C14" s="7" t="s">
        <v>133</v>
      </c>
      <c r="D14" s="7" t="s">
        <v>134</v>
      </c>
      <c r="E14" s="7" t="s">
        <v>514</v>
      </c>
      <c r="F14" s="14">
        <v>10700</v>
      </c>
      <c r="G14" s="14">
        <v>10700</v>
      </c>
      <c r="H14" s="14">
        <v>7500</v>
      </c>
      <c r="I14" s="14">
        <f t="shared" si="0"/>
        <v>3200</v>
      </c>
      <c r="J14" s="11">
        <v>70</v>
      </c>
      <c r="K14" s="12" t="s">
        <v>492</v>
      </c>
      <c r="L14" s="12" t="s">
        <v>485</v>
      </c>
      <c r="M14" s="12" t="s">
        <v>484</v>
      </c>
      <c r="N14" s="8">
        <v>0</v>
      </c>
      <c r="O14" s="12" t="s">
        <v>53</v>
      </c>
      <c r="P14"/>
    </row>
    <row r="15" spans="1:16" ht="24">
      <c r="A15" s="7" t="s">
        <v>163</v>
      </c>
      <c r="B15" s="7" t="s">
        <v>164</v>
      </c>
      <c r="C15" s="7" t="s">
        <v>165</v>
      </c>
      <c r="D15" s="7" t="s">
        <v>166</v>
      </c>
      <c r="E15" s="7" t="s">
        <v>510</v>
      </c>
      <c r="F15" s="14">
        <v>10000</v>
      </c>
      <c r="G15" s="14">
        <v>10000</v>
      </c>
      <c r="H15" s="14">
        <v>7500</v>
      </c>
      <c r="I15" s="14">
        <f t="shared" si="0"/>
        <v>2500</v>
      </c>
      <c r="J15" s="11">
        <v>75</v>
      </c>
      <c r="K15" s="12" t="s">
        <v>493</v>
      </c>
      <c r="L15" s="12" t="s">
        <v>485</v>
      </c>
      <c r="M15" s="12" t="s">
        <v>484</v>
      </c>
      <c r="N15" s="8">
        <v>0</v>
      </c>
      <c r="O15" s="12" t="s">
        <v>53</v>
      </c>
      <c r="P15"/>
    </row>
    <row r="16" spans="1:16" ht="24">
      <c r="A16" s="7" t="s">
        <v>167</v>
      </c>
      <c r="B16" s="7" t="s">
        <v>168</v>
      </c>
      <c r="C16" s="7" t="s">
        <v>169</v>
      </c>
      <c r="D16" s="7" t="s">
        <v>170</v>
      </c>
      <c r="E16" s="7" t="s">
        <v>513</v>
      </c>
      <c r="F16" s="14">
        <v>10000</v>
      </c>
      <c r="G16" s="14">
        <v>10000</v>
      </c>
      <c r="H16" s="14">
        <v>7500</v>
      </c>
      <c r="I16" s="14">
        <f t="shared" si="0"/>
        <v>2500</v>
      </c>
      <c r="J16" s="11">
        <v>75</v>
      </c>
      <c r="K16" s="12" t="s">
        <v>493</v>
      </c>
      <c r="L16" s="12" t="s">
        <v>485</v>
      </c>
      <c r="M16" s="12" t="s">
        <v>484</v>
      </c>
      <c r="N16" s="8">
        <v>0</v>
      </c>
      <c r="O16" s="12" t="s">
        <v>53</v>
      </c>
      <c r="P16"/>
    </row>
    <row r="17" spans="1:16" ht="46.5">
      <c r="A17" s="7" t="s">
        <v>178</v>
      </c>
      <c r="B17" s="7" t="s">
        <v>179</v>
      </c>
      <c r="C17" s="7" t="s">
        <v>180</v>
      </c>
      <c r="D17" s="7" t="s">
        <v>181</v>
      </c>
      <c r="E17" s="7" t="s">
        <v>519</v>
      </c>
      <c r="F17" s="14">
        <v>10000</v>
      </c>
      <c r="G17" s="14">
        <v>10000</v>
      </c>
      <c r="H17" s="14">
        <v>7500</v>
      </c>
      <c r="I17" s="14">
        <f t="shared" si="0"/>
        <v>2500</v>
      </c>
      <c r="J17" s="11">
        <v>75</v>
      </c>
      <c r="K17" s="12" t="s">
        <v>493</v>
      </c>
      <c r="L17" s="12" t="s">
        <v>485</v>
      </c>
      <c r="M17" s="12" t="s">
        <v>484</v>
      </c>
      <c r="N17" s="8">
        <v>0</v>
      </c>
      <c r="O17" s="12" t="s">
        <v>53</v>
      </c>
      <c r="P17"/>
    </row>
    <row r="18" spans="1:16" ht="24">
      <c r="A18" s="7" t="s">
        <v>182</v>
      </c>
      <c r="B18" s="7" t="s">
        <v>183</v>
      </c>
      <c r="C18" s="7" t="s">
        <v>184</v>
      </c>
      <c r="D18" s="7" t="s">
        <v>185</v>
      </c>
      <c r="E18" s="7" t="s">
        <v>520</v>
      </c>
      <c r="F18" s="14">
        <v>10000</v>
      </c>
      <c r="G18" s="14">
        <v>10000</v>
      </c>
      <c r="H18" s="14">
        <v>7500</v>
      </c>
      <c r="I18" s="14">
        <f t="shared" si="0"/>
        <v>2500</v>
      </c>
      <c r="J18" s="11">
        <v>75</v>
      </c>
      <c r="K18" s="12" t="s">
        <v>493</v>
      </c>
      <c r="L18" s="12" t="s">
        <v>485</v>
      </c>
      <c r="M18" s="12" t="s">
        <v>484</v>
      </c>
      <c r="N18" s="8">
        <v>0</v>
      </c>
      <c r="O18" s="12" t="s">
        <v>53</v>
      </c>
      <c r="P18"/>
    </row>
    <row r="19" spans="1:16">
      <c r="A19" s="7" t="s">
        <v>186</v>
      </c>
      <c r="B19" s="7" t="s">
        <v>187</v>
      </c>
      <c r="C19" s="7" t="s">
        <v>188</v>
      </c>
      <c r="D19" s="7" t="s">
        <v>189</v>
      </c>
      <c r="E19" s="7" t="s">
        <v>517</v>
      </c>
      <c r="F19" s="14">
        <v>10000</v>
      </c>
      <c r="G19" s="14">
        <v>10000</v>
      </c>
      <c r="H19" s="14">
        <v>7500</v>
      </c>
      <c r="I19" s="14">
        <f t="shared" si="0"/>
        <v>2500</v>
      </c>
      <c r="J19" s="11">
        <v>75</v>
      </c>
      <c r="K19" s="12" t="s">
        <v>493</v>
      </c>
      <c r="L19" s="12" t="s">
        <v>485</v>
      </c>
      <c r="M19" s="12" t="s">
        <v>484</v>
      </c>
      <c r="N19" s="8">
        <v>0</v>
      </c>
      <c r="O19" s="12" t="s">
        <v>53</v>
      </c>
      <c r="P19"/>
    </row>
    <row r="20" spans="1:16">
      <c r="A20" s="7" t="s">
        <v>190</v>
      </c>
      <c r="B20" s="7" t="s">
        <v>191</v>
      </c>
      <c r="C20" s="7" t="s">
        <v>192</v>
      </c>
      <c r="D20" s="7" t="s">
        <v>193</v>
      </c>
      <c r="E20" s="7" t="s">
        <v>525</v>
      </c>
      <c r="F20" s="14">
        <v>10000</v>
      </c>
      <c r="G20" s="14">
        <v>10000</v>
      </c>
      <c r="H20" s="14">
        <v>7500</v>
      </c>
      <c r="I20" s="14">
        <f t="shared" si="0"/>
        <v>2500</v>
      </c>
      <c r="J20" s="11">
        <v>75</v>
      </c>
      <c r="K20" s="12" t="s">
        <v>493</v>
      </c>
      <c r="L20" s="12" t="s">
        <v>485</v>
      </c>
      <c r="M20" s="12" t="s">
        <v>484</v>
      </c>
      <c r="N20" s="8">
        <v>0</v>
      </c>
      <c r="O20" s="12" t="s">
        <v>53</v>
      </c>
      <c r="P20"/>
    </row>
    <row r="21" spans="1:16" ht="24">
      <c r="A21" s="7" t="s">
        <v>194</v>
      </c>
      <c r="B21" s="7" t="s">
        <v>195</v>
      </c>
      <c r="C21" s="7" t="s">
        <v>196</v>
      </c>
      <c r="D21" s="7" t="s">
        <v>197</v>
      </c>
      <c r="E21" s="7" t="s">
        <v>519</v>
      </c>
      <c r="F21" s="14">
        <v>10000</v>
      </c>
      <c r="G21" s="14">
        <v>10000</v>
      </c>
      <c r="H21" s="14">
        <v>7500</v>
      </c>
      <c r="I21" s="14">
        <f t="shared" si="0"/>
        <v>2500</v>
      </c>
      <c r="J21" s="11">
        <v>75</v>
      </c>
      <c r="K21" s="12" t="s">
        <v>493</v>
      </c>
      <c r="L21" s="12" t="s">
        <v>485</v>
      </c>
      <c r="M21" s="12" t="s">
        <v>484</v>
      </c>
      <c r="N21" s="8">
        <v>0</v>
      </c>
      <c r="O21" s="12" t="s">
        <v>53</v>
      </c>
      <c r="P21"/>
    </row>
    <row r="22" spans="1:16" ht="24">
      <c r="A22" s="7" t="s">
        <v>198</v>
      </c>
      <c r="B22" s="7" t="s">
        <v>199</v>
      </c>
      <c r="C22" s="7" t="s">
        <v>200</v>
      </c>
      <c r="D22" s="7" t="s">
        <v>201</v>
      </c>
      <c r="E22" s="7" t="s">
        <v>519</v>
      </c>
      <c r="F22" s="14">
        <v>10074</v>
      </c>
      <c r="G22" s="14">
        <v>10074</v>
      </c>
      <c r="H22" s="14">
        <v>7500</v>
      </c>
      <c r="I22" s="14">
        <f t="shared" si="0"/>
        <v>2574</v>
      </c>
      <c r="J22" s="11">
        <v>74.45</v>
      </c>
      <c r="K22" s="12" t="s">
        <v>493</v>
      </c>
      <c r="L22" s="12" t="s">
        <v>485</v>
      </c>
      <c r="M22" s="12" t="s">
        <v>484</v>
      </c>
      <c r="N22" s="8">
        <v>0</v>
      </c>
      <c r="O22" s="12" t="s">
        <v>53</v>
      </c>
      <c r="P22"/>
    </row>
    <row r="23" spans="1:16" ht="35.25">
      <c r="A23" s="7" t="s">
        <v>221</v>
      </c>
      <c r="B23" s="7" t="s">
        <v>222</v>
      </c>
      <c r="C23" s="7" t="s">
        <v>223</v>
      </c>
      <c r="D23" s="7" t="s">
        <v>224</v>
      </c>
      <c r="E23" s="7" t="s">
        <v>516</v>
      </c>
      <c r="F23" s="14">
        <v>10043</v>
      </c>
      <c r="G23" s="14">
        <v>10043</v>
      </c>
      <c r="H23" s="14">
        <v>7500</v>
      </c>
      <c r="I23" s="14">
        <f t="shared" si="0"/>
        <v>2543</v>
      </c>
      <c r="J23" s="11">
        <v>75</v>
      </c>
      <c r="K23" s="12" t="s">
        <v>493</v>
      </c>
      <c r="L23" s="12" t="s">
        <v>485</v>
      </c>
      <c r="M23" s="12" t="s">
        <v>484</v>
      </c>
      <c r="N23" s="8">
        <v>0</v>
      </c>
      <c r="O23" s="12" t="s">
        <v>53</v>
      </c>
      <c r="P23"/>
    </row>
    <row r="24" spans="1:16" ht="46.5">
      <c r="A24" s="7" t="s">
        <v>237</v>
      </c>
      <c r="B24" s="7" t="s">
        <v>238</v>
      </c>
      <c r="C24" s="7" t="s">
        <v>239</v>
      </c>
      <c r="D24" s="7" t="s">
        <v>240</v>
      </c>
      <c r="E24" s="7" t="s">
        <v>515</v>
      </c>
      <c r="F24" s="14">
        <v>10450</v>
      </c>
      <c r="G24" s="14">
        <v>10000</v>
      </c>
      <c r="H24" s="14">
        <v>7500</v>
      </c>
      <c r="I24" s="14">
        <f t="shared" si="0"/>
        <v>2500</v>
      </c>
      <c r="J24" s="11">
        <v>75</v>
      </c>
      <c r="K24" s="12" t="s">
        <v>493</v>
      </c>
      <c r="L24" s="12" t="s">
        <v>485</v>
      </c>
      <c r="M24" s="12" t="s">
        <v>484</v>
      </c>
      <c r="N24" s="8">
        <v>0</v>
      </c>
      <c r="O24" s="12" t="s">
        <v>53</v>
      </c>
      <c r="P24"/>
    </row>
    <row r="25" spans="1:16" ht="57.75">
      <c r="A25" s="7" t="s">
        <v>248</v>
      </c>
      <c r="B25" s="7" t="s">
        <v>249</v>
      </c>
      <c r="C25" s="7" t="s">
        <v>250</v>
      </c>
      <c r="D25" s="7" t="s">
        <v>251</v>
      </c>
      <c r="E25" s="7" t="s">
        <v>511</v>
      </c>
      <c r="F25" s="14">
        <v>10000</v>
      </c>
      <c r="G25" s="14">
        <v>10000</v>
      </c>
      <c r="H25" s="14">
        <v>7500</v>
      </c>
      <c r="I25" s="14">
        <f t="shared" si="0"/>
        <v>2500</v>
      </c>
      <c r="J25" s="11">
        <v>75</v>
      </c>
      <c r="K25" s="12" t="s">
        <v>493</v>
      </c>
      <c r="L25" s="12" t="s">
        <v>485</v>
      </c>
      <c r="M25" s="12" t="s">
        <v>484</v>
      </c>
      <c r="N25" s="7" t="s">
        <v>126</v>
      </c>
      <c r="O25" s="12" t="s">
        <v>53</v>
      </c>
      <c r="P25"/>
    </row>
    <row r="26" spans="1:16" ht="35.25">
      <c r="A26" s="7" t="s">
        <v>286</v>
      </c>
      <c r="B26" s="7" t="s">
        <v>287</v>
      </c>
      <c r="C26" s="7" t="s">
        <v>288</v>
      </c>
      <c r="D26" s="7" t="s">
        <v>289</v>
      </c>
      <c r="E26" s="7" t="s">
        <v>513</v>
      </c>
      <c r="F26" s="14">
        <v>10000</v>
      </c>
      <c r="G26" s="14">
        <v>10000</v>
      </c>
      <c r="H26" s="14">
        <v>7500</v>
      </c>
      <c r="I26" s="14">
        <f t="shared" si="0"/>
        <v>2500</v>
      </c>
      <c r="J26" s="11">
        <v>75</v>
      </c>
      <c r="K26" s="12" t="s">
        <v>494</v>
      </c>
      <c r="L26" s="12" t="s">
        <v>485</v>
      </c>
      <c r="M26" s="12" t="s">
        <v>484</v>
      </c>
      <c r="N26" s="8">
        <v>0</v>
      </c>
      <c r="O26" s="12" t="s">
        <v>53</v>
      </c>
      <c r="P26"/>
    </row>
    <row r="27" spans="1:16">
      <c r="A27" s="7" t="s">
        <v>290</v>
      </c>
      <c r="B27" s="7" t="s">
        <v>291</v>
      </c>
      <c r="C27" s="7" t="s">
        <v>292</v>
      </c>
      <c r="D27" s="7" t="s">
        <v>293</v>
      </c>
      <c r="E27" s="7" t="s">
        <v>513</v>
      </c>
      <c r="F27" s="14">
        <v>10000</v>
      </c>
      <c r="G27" s="14">
        <v>10000</v>
      </c>
      <c r="H27" s="14">
        <v>7500</v>
      </c>
      <c r="I27" s="14">
        <f t="shared" si="0"/>
        <v>2500</v>
      </c>
      <c r="J27" s="11">
        <v>75</v>
      </c>
      <c r="K27" s="12" t="s">
        <v>494</v>
      </c>
      <c r="L27" s="12" t="s">
        <v>485</v>
      </c>
      <c r="M27" s="12" t="s">
        <v>484</v>
      </c>
      <c r="N27" s="8">
        <v>0</v>
      </c>
      <c r="O27" s="12" t="s">
        <v>53</v>
      </c>
      <c r="P27"/>
    </row>
    <row r="28" spans="1:16" ht="35.25">
      <c r="A28" s="7" t="s">
        <v>322</v>
      </c>
      <c r="B28" s="7" t="s">
        <v>323</v>
      </c>
      <c r="C28" s="7" t="s">
        <v>324</v>
      </c>
      <c r="D28" s="7" t="s">
        <v>325</v>
      </c>
      <c r="E28" s="7" t="s">
        <v>513</v>
      </c>
      <c r="F28" s="14">
        <v>10000</v>
      </c>
      <c r="G28" s="14">
        <v>10000</v>
      </c>
      <c r="H28" s="14">
        <v>7500</v>
      </c>
      <c r="I28" s="14">
        <f t="shared" si="0"/>
        <v>2500</v>
      </c>
      <c r="J28" s="11">
        <v>75</v>
      </c>
      <c r="K28" s="12" t="s">
        <v>494</v>
      </c>
      <c r="L28" s="12" t="s">
        <v>485</v>
      </c>
      <c r="M28" s="12" t="s">
        <v>484</v>
      </c>
      <c r="N28" s="7"/>
      <c r="O28" s="12" t="s">
        <v>53</v>
      </c>
      <c r="P28"/>
    </row>
    <row r="29" spans="1:16" ht="35.25">
      <c r="A29" s="7" t="s">
        <v>330</v>
      </c>
      <c r="B29" s="7" t="s">
        <v>331</v>
      </c>
      <c r="C29" s="7" t="s">
        <v>332</v>
      </c>
      <c r="D29" s="7" t="s">
        <v>333</v>
      </c>
      <c r="E29" s="7" t="s">
        <v>513</v>
      </c>
      <c r="F29" s="14">
        <v>10000</v>
      </c>
      <c r="G29" s="14">
        <v>10000</v>
      </c>
      <c r="H29" s="14">
        <v>7500</v>
      </c>
      <c r="I29" s="14">
        <f t="shared" si="0"/>
        <v>2500</v>
      </c>
      <c r="J29" s="11">
        <v>75</v>
      </c>
      <c r="K29" s="12" t="s">
        <v>494</v>
      </c>
      <c r="L29" s="12" t="s">
        <v>485</v>
      </c>
      <c r="M29" s="12" t="s">
        <v>484</v>
      </c>
      <c r="N29" s="8">
        <v>0</v>
      </c>
      <c r="O29" s="12" t="s">
        <v>53</v>
      </c>
      <c r="P29"/>
    </row>
    <row r="30" spans="1:16" ht="35.25">
      <c r="A30" s="7" t="s">
        <v>361</v>
      </c>
      <c r="B30" s="7" t="s">
        <v>362</v>
      </c>
      <c r="C30" s="7" t="s">
        <v>363</v>
      </c>
      <c r="D30" s="7" t="s">
        <v>364</v>
      </c>
      <c r="E30" s="7" t="s">
        <v>512</v>
      </c>
      <c r="F30" s="14">
        <v>10000</v>
      </c>
      <c r="G30" s="14">
        <v>10000</v>
      </c>
      <c r="H30" s="14">
        <v>7500</v>
      </c>
      <c r="I30" s="14">
        <f t="shared" si="0"/>
        <v>2500</v>
      </c>
      <c r="J30" s="11">
        <v>75</v>
      </c>
      <c r="K30" s="12" t="s">
        <v>494</v>
      </c>
      <c r="L30" s="12" t="s">
        <v>485</v>
      </c>
      <c r="M30" s="12" t="s">
        <v>484</v>
      </c>
      <c r="N30" s="8">
        <v>0</v>
      </c>
      <c r="O30" s="12" t="s">
        <v>53</v>
      </c>
      <c r="P30"/>
    </row>
    <row r="31" spans="1:16" ht="24">
      <c r="A31" s="7" t="s">
        <v>379</v>
      </c>
      <c r="B31" s="7" t="s">
        <v>380</v>
      </c>
      <c r="C31" s="7" t="s">
        <v>381</v>
      </c>
      <c r="D31" s="7" t="s">
        <v>382</v>
      </c>
      <c r="E31" s="7" t="s">
        <v>518</v>
      </c>
      <c r="F31" s="14">
        <v>12150</v>
      </c>
      <c r="G31" s="14">
        <v>12150</v>
      </c>
      <c r="H31" s="14">
        <v>7500</v>
      </c>
      <c r="I31" s="14">
        <f t="shared" si="0"/>
        <v>4650</v>
      </c>
      <c r="J31" s="11">
        <v>61.73</v>
      </c>
      <c r="K31" s="12" t="s">
        <v>494</v>
      </c>
      <c r="L31" s="12" t="s">
        <v>485</v>
      </c>
      <c r="M31" s="12" t="s">
        <v>484</v>
      </c>
      <c r="N31" s="8">
        <v>0</v>
      </c>
      <c r="O31" s="12" t="s">
        <v>53</v>
      </c>
      <c r="P31"/>
    </row>
    <row r="32" spans="1:16" ht="24">
      <c r="A32" s="7" t="s">
        <v>383</v>
      </c>
      <c r="B32" s="7" t="s">
        <v>384</v>
      </c>
      <c r="C32" s="7" t="s">
        <v>385</v>
      </c>
      <c r="D32" s="7" t="s">
        <v>386</v>
      </c>
      <c r="E32" s="7" t="s">
        <v>522</v>
      </c>
      <c r="F32" s="14">
        <v>10000</v>
      </c>
      <c r="G32" s="14">
        <v>10000</v>
      </c>
      <c r="H32" s="14">
        <v>7500</v>
      </c>
      <c r="I32" s="14">
        <f t="shared" si="0"/>
        <v>2500</v>
      </c>
      <c r="J32" s="11">
        <v>75</v>
      </c>
      <c r="K32" s="12" t="s">
        <v>494</v>
      </c>
      <c r="L32" s="12" t="s">
        <v>485</v>
      </c>
      <c r="M32" s="12" t="s">
        <v>484</v>
      </c>
      <c r="N32" s="8">
        <v>0</v>
      </c>
      <c r="O32" s="12" t="s">
        <v>53</v>
      </c>
      <c r="P32"/>
    </row>
    <row r="33" spans="1:16" ht="57.75">
      <c r="A33" s="7" t="s">
        <v>410</v>
      </c>
      <c r="B33" s="7" t="s">
        <v>411</v>
      </c>
      <c r="C33" s="7" t="s">
        <v>412</v>
      </c>
      <c r="D33" s="7" t="s">
        <v>413</v>
      </c>
      <c r="E33" s="7" t="s">
        <v>524</v>
      </c>
      <c r="F33" s="14">
        <v>12083.25</v>
      </c>
      <c r="G33" s="14">
        <v>10874.92</v>
      </c>
      <c r="H33" s="14">
        <v>7500</v>
      </c>
      <c r="I33" s="14">
        <f t="shared" si="0"/>
        <v>3374.92</v>
      </c>
      <c r="J33" s="11">
        <v>68.97</v>
      </c>
      <c r="K33" s="12" t="s">
        <v>494</v>
      </c>
      <c r="L33" s="12" t="s">
        <v>485</v>
      </c>
      <c r="M33" s="12" t="s">
        <v>484</v>
      </c>
      <c r="N33" s="7" t="s">
        <v>126</v>
      </c>
      <c r="O33" s="12" t="s">
        <v>53</v>
      </c>
      <c r="P33"/>
    </row>
    <row r="34" spans="1:16" ht="35.25">
      <c r="A34" s="7" t="s">
        <v>428</v>
      </c>
      <c r="B34" s="7" t="s">
        <v>429</v>
      </c>
      <c r="C34" s="7" t="s">
        <v>430</v>
      </c>
      <c r="D34" s="7" t="s">
        <v>431</v>
      </c>
      <c r="E34" s="7" t="s">
        <v>513</v>
      </c>
      <c r="F34" s="14">
        <v>11500</v>
      </c>
      <c r="G34" s="14">
        <v>11500</v>
      </c>
      <c r="H34" s="14">
        <v>7500</v>
      </c>
      <c r="I34" s="14">
        <f t="shared" si="0"/>
        <v>4000</v>
      </c>
      <c r="J34" s="11">
        <v>65</v>
      </c>
      <c r="K34" s="12" t="s">
        <v>494</v>
      </c>
      <c r="L34" s="12" t="s">
        <v>485</v>
      </c>
      <c r="M34" s="12" t="s">
        <v>484</v>
      </c>
      <c r="N34" s="8">
        <v>0</v>
      </c>
      <c r="O34" s="12" t="s">
        <v>53</v>
      </c>
      <c r="P34"/>
    </row>
    <row r="35" spans="1:16" ht="35.25">
      <c r="A35" s="7" t="s">
        <v>451</v>
      </c>
      <c r="B35" s="7" t="s">
        <v>452</v>
      </c>
      <c r="C35" s="7" t="s">
        <v>453</v>
      </c>
      <c r="D35" s="7" t="s">
        <v>454</v>
      </c>
      <c r="E35" s="7" t="s">
        <v>510</v>
      </c>
      <c r="F35" s="14">
        <v>10000</v>
      </c>
      <c r="G35" s="14">
        <v>10000</v>
      </c>
      <c r="H35" s="14">
        <v>7500</v>
      </c>
      <c r="I35" s="14">
        <f t="shared" si="0"/>
        <v>2500</v>
      </c>
      <c r="J35" s="11">
        <v>75</v>
      </c>
      <c r="K35" s="12" t="s">
        <v>494</v>
      </c>
      <c r="L35" s="12" t="s">
        <v>485</v>
      </c>
      <c r="M35" s="12" t="s">
        <v>484</v>
      </c>
      <c r="N35" s="8">
        <v>0</v>
      </c>
      <c r="O35" s="12" t="s">
        <v>53</v>
      </c>
      <c r="P35"/>
    </row>
    <row r="36" spans="1:16">
      <c r="A36"/>
      <c r="B36"/>
      <c r="C36" s="17" t="s">
        <v>529</v>
      </c>
      <c r="D36" s="18">
        <v>30</v>
      </c>
      <c r="E36" s="17" t="s">
        <v>496</v>
      </c>
      <c r="F36" s="19">
        <f>SUM(F6:F35)</f>
        <v>309040.25</v>
      </c>
      <c r="G36" s="19">
        <f t="shared" ref="G36:H36" si="1">SUM(G6:G35)</f>
        <v>307381.92</v>
      </c>
      <c r="H36" s="19">
        <f t="shared" si="1"/>
        <v>221250</v>
      </c>
      <c r="I36" s="19">
        <f t="shared" si="0"/>
        <v>86131.919999999984</v>
      </c>
      <c r="J36"/>
      <c r="K36"/>
      <c r="L36"/>
      <c r="M36"/>
      <c r="N36"/>
      <c r="O36"/>
      <c r="P36"/>
    </row>
    <row r="37" spans="1:16">
      <c r="A37"/>
      <c r="B37"/>
      <c r="C37"/>
      <c r="D37"/>
      <c r="E37"/>
      <c r="F37"/>
      <c r="G37" s="1"/>
      <c r="H37" s="1"/>
      <c r="I37" s="1"/>
      <c r="J37" s="16"/>
      <c r="K37"/>
      <c r="L37"/>
      <c r="M37"/>
      <c r="N37"/>
      <c r="O37"/>
      <c r="P37"/>
    </row>
    <row r="38" spans="1:16">
      <c r="A38"/>
      <c r="B38"/>
      <c r="C38"/>
      <c r="D38"/>
      <c r="E38"/>
      <c r="F38"/>
      <c r="G38" s="1"/>
      <c r="H38" s="1"/>
      <c r="I38" s="1"/>
      <c r="J38" s="1"/>
      <c r="K38"/>
      <c r="L38"/>
      <c r="M38"/>
      <c r="N38"/>
      <c r="O38"/>
      <c r="P38"/>
    </row>
    <row r="39" spans="1:16">
      <c r="A39" s="6" t="s">
        <v>504</v>
      </c>
      <c r="B39"/>
      <c r="C39"/>
      <c r="D39"/>
      <c r="E39"/>
      <c r="F39"/>
      <c r="G39" s="1"/>
      <c r="H39" s="1"/>
      <c r="I39" s="1"/>
      <c r="J39" s="1"/>
      <c r="K39"/>
      <c r="L39"/>
      <c r="M39"/>
      <c r="N39"/>
      <c r="O39"/>
      <c r="P39"/>
    </row>
    <row r="40" spans="1:16" ht="24">
      <c r="A40" s="9" t="s">
        <v>470</v>
      </c>
      <c r="B40" s="9" t="s">
        <v>0</v>
      </c>
      <c r="C40" s="9" t="s">
        <v>471</v>
      </c>
      <c r="D40" s="9" t="s">
        <v>472</v>
      </c>
      <c r="E40" s="9" t="s">
        <v>473</v>
      </c>
      <c r="F40" s="13" t="s">
        <v>474</v>
      </c>
      <c r="G40" s="13" t="s">
        <v>475</v>
      </c>
      <c r="H40" s="13" t="s">
        <v>476</v>
      </c>
      <c r="I40" s="13" t="s">
        <v>477</v>
      </c>
      <c r="J40" s="10" t="s">
        <v>478</v>
      </c>
      <c r="K40" s="10" t="s">
        <v>479</v>
      </c>
      <c r="L40" s="10" t="s">
        <v>480</v>
      </c>
      <c r="M40" s="10" t="s">
        <v>481</v>
      </c>
      <c r="N40" s="9" t="s">
        <v>482</v>
      </c>
      <c r="O40" s="10" t="s">
        <v>483</v>
      </c>
      <c r="P40"/>
    </row>
    <row r="41" spans="1:16" ht="24">
      <c r="A41" s="7" t="s">
        <v>45</v>
      </c>
      <c r="B41" s="7" t="s">
        <v>42</v>
      </c>
      <c r="C41" s="7" t="s">
        <v>43</v>
      </c>
      <c r="D41" s="7" t="s">
        <v>46</v>
      </c>
      <c r="E41" s="7" t="s">
        <v>523</v>
      </c>
      <c r="F41" s="14">
        <v>5264</v>
      </c>
      <c r="G41" s="14">
        <v>5264</v>
      </c>
      <c r="H41" s="14">
        <v>2500</v>
      </c>
      <c r="I41" s="14">
        <f t="shared" ref="I41:I48" si="2">(G41-H41)</f>
        <v>2764</v>
      </c>
      <c r="J41" s="11">
        <v>47.49</v>
      </c>
      <c r="K41" s="12" t="s">
        <v>491</v>
      </c>
      <c r="L41" s="12" t="s">
        <v>485</v>
      </c>
      <c r="M41" s="12" t="s">
        <v>484</v>
      </c>
      <c r="N41" s="8"/>
      <c r="O41" s="12" t="s">
        <v>58</v>
      </c>
      <c r="P41"/>
    </row>
    <row r="42" spans="1:16" ht="35.25">
      <c r="A42" s="7" t="s">
        <v>59</v>
      </c>
      <c r="B42" s="7" t="s">
        <v>60</v>
      </c>
      <c r="C42" s="7" t="s">
        <v>61</v>
      </c>
      <c r="D42" s="7" t="s">
        <v>62</v>
      </c>
      <c r="E42" s="7" t="s">
        <v>513</v>
      </c>
      <c r="F42" s="14">
        <v>5280</v>
      </c>
      <c r="G42" s="14">
        <v>5280</v>
      </c>
      <c r="H42" s="14">
        <v>2500</v>
      </c>
      <c r="I42" s="14">
        <f t="shared" si="2"/>
        <v>2780</v>
      </c>
      <c r="J42" s="11">
        <v>47.35</v>
      </c>
      <c r="K42" s="12" t="s">
        <v>491</v>
      </c>
      <c r="L42" s="12" t="s">
        <v>485</v>
      </c>
      <c r="M42" s="12" t="s">
        <v>484</v>
      </c>
      <c r="N42" s="8"/>
      <c r="O42" s="12" t="s">
        <v>58</v>
      </c>
      <c r="P42"/>
    </row>
    <row r="43" spans="1:16" ht="24">
      <c r="A43" s="7" t="s">
        <v>135</v>
      </c>
      <c r="B43" s="7" t="s">
        <v>136</v>
      </c>
      <c r="C43" s="7" t="s">
        <v>137</v>
      </c>
      <c r="D43" s="7" t="s">
        <v>138</v>
      </c>
      <c r="E43" s="7" t="s">
        <v>513</v>
      </c>
      <c r="F43" s="14">
        <v>5000</v>
      </c>
      <c r="G43" s="14">
        <v>5000</v>
      </c>
      <c r="H43" s="14">
        <v>2500</v>
      </c>
      <c r="I43" s="14">
        <f t="shared" si="2"/>
        <v>2500</v>
      </c>
      <c r="J43" s="11">
        <v>50</v>
      </c>
      <c r="K43" s="12" t="s">
        <v>492</v>
      </c>
      <c r="L43" s="12" t="s">
        <v>485</v>
      </c>
      <c r="M43" s="12" t="s">
        <v>484</v>
      </c>
      <c r="N43" s="8"/>
      <c r="O43" s="12" t="s">
        <v>58</v>
      </c>
      <c r="P43"/>
    </row>
    <row r="44" spans="1:16">
      <c r="A44" s="7" t="s">
        <v>205</v>
      </c>
      <c r="B44" s="7" t="s">
        <v>206</v>
      </c>
      <c r="C44" s="7" t="s">
        <v>207</v>
      </c>
      <c r="D44" s="7" t="s">
        <v>208</v>
      </c>
      <c r="E44" s="7" t="s">
        <v>514</v>
      </c>
      <c r="F44" s="14">
        <v>5000</v>
      </c>
      <c r="G44" s="14">
        <v>5000</v>
      </c>
      <c r="H44" s="14">
        <v>2500</v>
      </c>
      <c r="I44" s="14">
        <f t="shared" si="2"/>
        <v>2500</v>
      </c>
      <c r="J44" s="11">
        <v>50</v>
      </c>
      <c r="K44" s="12" t="s">
        <v>493</v>
      </c>
      <c r="L44" s="12" t="s">
        <v>485</v>
      </c>
      <c r="M44" s="12" t="s">
        <v>484</v>
      </c>
      <c r="N44" s="8"/>
      <c r="O44" s="12" t="s">
        <v>58</v>
      </c>
      <c r="P44"/>
    </row>
    <row r="45" spans="1:16">
      <c r="A45" s="7" t="s">
        <v>365</v>
      </c>
      <c r="B45" s="7" t="s">
        <v>366</v>
      </c>
      <c r="C45" s="7" t="s">
        <v>367</v>
      </c>
      <c r="D45" s="7" t="s">
        <v>368</v>
      </c>
      <c r="E45" s="7" t="s">
        <v>515</v>
      </c>
      <c r="F45" s="14">
        <v>5000</v>
      </c>
      <c r="G45" s="14">
        <v>5000</v>
      </c>
      <c r="H45" s="14">
        <v>2500</v>
      </c>
      <c r="I45" s="14">
        <f t="shared" si="2"/>
        <v>2500</v>
      </c>
      <c r="J45" s="11">
        <v>50</v>
      </c>
      <c r="K45" s="12" t="s">
        <v>494</v>
      </c>
      <c r="L45" s="12" t="s">
        <v>485</v>
      </c>
      <c r="M45" s="12" t="s">
        <v>484</v>
      </c>
      <c r="N45" s="8"/>
      <c r="O45" s="12" t="s">
        <v>58</v>
      </c>
      <c r="P45"/>
    </row>
    <row r="46" spans="1:16" ht="24">
      <c r="A46" s="7" t="s">
        <v>373</v>
      </c>
      <c r="B46" s="7" t="s">
        <v>374</v>
      </c>
      <c r="C46" s="7" t="s">
        <v>375</v>
      </c>
      <c r="D46" s="7" t="s">
        <v>376</v>
      </c>
      <c r="E46" s="7" t="s">
        <v>515</v>
      </c>
      <c r="F46" s="14">
        <v>5000</v>
      </c>
      <c r="G46" s="14">
        <v>5000</v>
      </c>
      <c r="H46" s="14">
        <v>2500</v>
      </c>
      <c r="I46" s="14">
        <f t="shared" si="2"/>
        <v>2500</v>
      </c>
      <c r="J46" s="11">
        <v>50</v>
      </c>
      <c r="K46" s="12" t="s">
        <v>494</v>
      </c>
      <c r="L46" s="12" t="s">
        <v>485</v>
      </c>
      <c r="M46" s="12" t="s">
        <v>484</v>
      </c>
      <c r="N46" s="8"/>
      <c r="O46" s="12" t="s">
        <v>53</v>
      </c>
      <c r="P46"/>
    </row>
    <row r="47" spans="1:16">
      <c r="A47" s="7" t="s">
        <v>424</v>
      </c>
      <c r="B47" s="7" t="s">
        <v>425</v>
      </c>
      <c r="C47" s="7" t="s">
        <v>426</v>
      </c>
      <c r="D47" s="7" t="s">
        <v>427</v>
      </c>
      <c r="E47" s="7" t="s">
        <v>519</v>
      </c>
      <c r="F47" s="14">
        <v>6200</v>
      </c>
      <c r="G47" s="14">
        <v>6200</v>
      </c>
      <c r="H47" s="14">
        <v>2500</v>
      </c>
      <c r="I47" s="14">
        <f t="shared" si="2"/>
        <v>3700</v>
      </c>
      <c r="J47" s="11">
        <v>40.32</v>
      </c>
      <c r="K47" s="12" t="s">
        <v>494</v>
      </c>
      <c r="L47" s="12" t="s">
        <v>485</v>
      </c>
      <c r="M47" s="12" t="s">
        <v>484</v>
      </c>
      <c r="N47" s="8"/>
      <c r="O47" s="12" t="s">
        <v>58</v>
      </c>
      <c r="P47"/>
    </row>
    <row r="48" spans="1:16">
      <c r="A48"/>
      <c r="B48"/>
      <c r="C48" s="17" t="s">
        <v>497</v>
      </c>
      <c r="D48" s="18">
        <v>7</v>
      </c>
      <c r="E48" s="17" t="s">
        <v>498</v>
      </c>
      <c r="F48" s="19">
        <f>SUM(F41:F47)</f>
        <v>36744</v>
      </c>
      <c r="G48" s="19">
        <f t="shared" ref="G48:H48" si="3">SUM(G41:G47)</f>
        <v>36744</v>
      </c>
      <c r="H48" s="19">
        <f t="shared" si="3"/>
        <v>17500</v>
      </c>
      <c r="I48" s="19">
        <f t="shared" si="2"/>
        <v>19244</v>
      </c>
      <c r="J48"/>
      <c r="K48"/>
      <c r="L48"/>
      <c r="M48"/>
      <c r="N48"/>
      <c r="O48"/>
      <c r="P48"/>
    </row>
    <row r="49" spans="1:16">
      <c r="A49"/>
      <c r="B49"/>
      <c r="C49"/>
      <c r="D49"/>
      <c r="E49"/>
      <c r="F49"/>
      <c r="G49" s="1"/>
      <c r="H49" s="1"/>
      <c r="I49" s="1"/>
      <c r="J49" s="1"/>
      <c r="K49"/>
      <c r="L49"/>
      <c r="M49"/>
      <c r="N49"/>
      <c r="O49"/>
      <c r="P49"/>
    </row>
    <row r="50" spans="1:16">
      <c r="A50"/>
      <c r="B50"/>
      <c r="C50"/>
      <c r="D50"/>
      <c r="E50"/>
      <c r="F50"/>
      <c r="G50" s="1"/>
      <c r="H50" s="1"/>
      <c r="I50" s="1"/>
      <c r="J50" s="1"/>
      <c r="K50"/>
      <c r="L50"/>
      <c r="M50"/>
      <c r="N50"/>
      <c r="O50"/>
      <c r="P50"/>
    </row>
    <row r="51" spans="1:16">
      <c r="A51" s="6" t="s">
        <v>503</v>
      </c>
      <c r="B51"/>
      <c r="C51"/>
      <c r="D51"/>
      <c r="E51"/>
      <c r="F51"/>
      <c r="G51" s="1"/>
      <c r="H51" s="1"/>
      <c r="I51" s="1"/>
      <c r="J51" s="1"/>
      <c r="K51"/>
      <c r="L51"/>
      <c r="M51"/>
      <c r="N51"/>
      <c r="O51"/>
      <c r="P51"/>
    </row>
    <row r="52" spans="1:16" ht="24">
      <c r="A52" s="9" t="s">
        <v>470</v>
      </c>
      <c r="B52" s="9" t="s">
        <v>0</v>
      </c>
      <c r="C52" s="9" t="s">
        <v>471</v>
      </c>
      <c r="D52" s="9" t="s">
        <v>472</v>
      </c>
      <c r="E52" s="9" t="s">
        <v>473</v>
      </c>
      <c r="F52" s="13" t="s">
        <v>474</v>
      </c>
      <c r="G52" s="13" t="s">
        <v>475</v>
      </c>
      <c r="H52" s="13" t="s">
        <v>476</v>
      </c>
      <c r="I52" s="13" t="s">
        <v>477</v>
      </c>
      <c r="J52" s="10" t="s">
        <v>478</v>
      </c>
      <c r="K52" s="10" t="s">
        <v>479</v>
      </c>
      <c r="L52" s="10" t="s">
        <v>480</v>
      </c>
      <c r="M52" s="10" t="s">
        <v>481</v>
      </c>
      <c r="N52" s="9" t="s">
        <v>482</v>
      </c>
      <c r="O52" s="10" t="s">
        <v>483</v>
      </c>
      <c r="P52"/>
    </row>
    <row r="53" spans="1:16" ht="24">
      <c r="A53" s="7" t="s">
        <v>33</v>
      </c>
      <c r="B53" s="7" t="s">
        <v>34</v>
      </c>
      <c r="C53" s="7" t="s">
        <v>35</v>
      </c>
      <c r="D53" s="7" t="s">
        <v>36</v>
      </c>
      <c r="E53" s="7" t="s">
        <v>513</v>
      </c>
      <c r="F53" s="14">
        <v>5370</v>
      </c>
      <c r="G53" s="14">
        <v>5370</v>
      </c>
      <c r="H53" s="14">
        <v>2500</v>
      </c>
      <c r="I53" s="14">
        <f t="shared" ref="I53:I67" si="4">(G53-H53)</f>
        <v>2870</v>
      </c>
      <c r="J53" s="11">
        <v>46.55</v>
      </c>
      <c r="K53" s="12" t="s">
        <v>490</v>
      </c>
      <c r="L53" s="12" t="s">
        <v>485</v>
      </c>
      <c r="M53" s="12" t="s">
        <v>484</v>
      </c>
      <c r="N53" s="8"/>
      <c r="O53" s="12" t="s">
        <v>58</v>
      </c>
      <c r="P53"/>
    </row>
    <row r="54" spans="1:16" ht="24">
      <c r="A54" s="7" t="s">
        <v>114</v>
      </c>
      <c r="B54" s="7" t="s">
        <v>115</v>
      </c>
      <c r="C54" s="7" t="s">
        <v>116</v>
      </c>
      <c r="D54" s="7" t="s">
        <v>117</v>
      </c>
      <c r="E54" s="7" t="s">
        <v>519</v>
      </c>
      <c r="F54" s="14">
        <v>5000</v>
      </c>
      <c r="G54" s="14">
        <v>5000</v>
      </c>
      <c r="H54" s="14">
        <v>2500</v>
      </c>
      <c r="I54" s="14">
        <f t="shared" si="4"/>
        <v>2500</v>
      </c>
      <c r="J54" s="11">
        <v>50</v>
      </c>
      <c r="K54" s="12" t="s">
        <v>492</v>
      </c>
      <c r="L54" s="12" t="s">
        <v>485</v>
      </c>
      <c r="M54" s="12" t="s">
        <v>484</v>
      </c>
      <c r="N54" s="8"/>
      <c r="O54" s="12" t="s">
        <v>58</v>
      </c>
      <c r="P54"/>
    </row>
    <row r="55" spans="1:16" ht="35.25">
      <c r="A55" s="7" t="s">
        <v>159</v>
      </c>
      <c r="B55" s="7" t="s">
        <v>160</v>
      </c>
      <c r="C55" s="7" t="s">
        <v>161</v>
      </c>
      <c r="D55" s="7" t="s">
        <v>162</v>
      </c>
      <c r="E55" s="7" t="s">
        <v>513</v>
      </c>
      <c r="F55" s="14">
        <v>5000</v>
      </c>
      <c r="G55" s="14">
        <v>5000</v>
      </c>
      <c r="H55" s="14">
        <v>2500</v>
      </c>
      <c r="I55" s="14">
        <f t="shared" si="4"/>
        <v>2500</v>
      </c>
      <c r="J55" s="11">
        <v>50</v>
      </c>
      <c r="K55" s="12" t="s">
        <v>493</v>
      </c>
      <c r="L55" s="12" t="s">
        <v>485</v>
      </c>
      <c r="M55" s="12" t="s">
        <v>484</v>
      </c>
      <c r="N55" s="8"/>
      <c r="O55" s="12" t="s">
        <v>58</v>
      </c>
      <c r="P55"/>
    </row>
    <row r="56" spans="1:16" ht="24">
      <c r="A56" s="7" t="s">
        <v>213</v>
      </c>
      <c r="B56" s="7" t="s">
        <v>214</v>
      </c>
      <c r="C56" s="7" t="s">
        <v>215</v>
      </c>
      <c r="D56" s="7" t="s">
        <v>216</v>
      </c>
      <c r="E56" s="7" t="s">
        <v>513</v>
      </c>
      <c r="F56" s="14">
        <v>5230</v>
      </c>
      <c r="G56" s="14">
        <v>5230</v>
      </c>
      <c r="H56" s="14">
        <v>2500</v>
      </c>
      <c r="I56" s="14">
        <f t="shared" si="4"/>
        <v>2730</v>
      </c>
      <c r="J56" s="11">
        <v>47.8</v>
      </c>
      <c r="K56" s="12" t="s">
        <v>493</v>
      </c>
      <c r="L56" s="12" t="s">
        <v>485</v>
      </c>
      <c r="M56" s="12" t="s">
        <v>484</v>
      </c>
      <c r="N56" s="8"/>
      <c r="O56" s="12" t="s">
        <v>58</v>
      </c>
      <c r="P56"/>
    </row>
    <row r="57" spans="1:16">
      <c r="A57" s="7" t="s">
        <v>252</v>
      </c>
      <c r="B57" s="7" t="s">
        <v>253</v>
      </c>
      <c r="C57" s="7" t="s">
        <v>254</v>
      </c>
      <c r="D57" s="7" t="s">
        <v>255</v>
      </c>
      <c r="E57" s="7" t="s">
        <v>513</v>
      </c>
      <c r="F57" s="14">
        <v>5000</v>
      </c>
      <c r="G57" s="14">
        <v>5000</v>
      </c>
      <c r="H57" s="14">
        <v>2500</v>
      </c>
      <c r="I57" s="14">
        <f t="shared" si="4"/>
        <v>2500</v>
      </c>
      <c r="J57" s="11">
        <v>50</v>
      </c>
      <c r="K57" s="12" t="s">
        <v>494</v>
      </c>
      <c r="L57" s="12" t="s">
        <v>485</v>
      </c>
      <c r="M57" s="12" t="s">
        <v>484</v>
      </c>
      <c r="N57" s="7"/>
      <c r="O57" s="12" t="s">
        <v>58</v>
      </c>
      <c r="P57"/>
    </row>
    <row r="58" spans="1:16" ht="24">
      <c r="A58" s="7" t="s">
        <v>266</v>
      </c>
      <c r="B58" s="7" t="s">
        <v>267</v>
      </c>
      <c r="C58" s="7" t="s">
        <v>268</v>
      </c>
      <c r="D58" s="7" t="s">
        <v>269</v>
      </c>
      <c r="E58" s="7" t="s">
        <v>519</v>
      </c>
      <c r="F58" s="14">
        <v>5000</v>
      </c>
      <c r="G58" s="14">
        <v>5000</v>
      </c>
      <c r="H58" s="14">
        <v>2500</v>
      </c>
      <c r="I58" s="14">
        <f t="shared" si="4"/>
        <v>2500</v>
      </c>
      <c r="J58" s="11">
        <v>50</v>
      </c>
      <c r="K58" s="12" t="s">
        <v>494</v>
      </c>
      <c r="L58" s="12" t="s">
        <v>485</v>
      </c>
      <c r="M58" s="12" t="s">
        <v>484</v>
      </c>
      <c r="N58" s="7"/>
      <c r="O58" s="12" t="s">
        <v>58</v>
      </c>
      <c r="P58"/>
    </row>
    <row r="59" spans="1:16" ht="24">
      <c r="A59" s="7" t="s">
        <v>296</v>
      </c>
      <c r="B59" s="7" t="s">
        <v>287</v>
      </c>
      <c r="C59" s="7" t="s">
        <v>288</v>
      </c>
      <c r="D59" s="7" t="s">
        <v>297</v>
      </c>
      <c r="E59" s="7" t="s">
        <v>513</v>
      </c>
      <c r="F59" s="14">
        <v>5000</v>
      </c>
      <c r="G59" s="14">
        <v>5000</v>
      </c>
      <c r="H59" s="14">
        <v>2500</v>
      </c>
      <c r="I59" s="14">
        <f t="shared" si="4"/>
        <v>2500</v>
      </c>
      <c r="J59" s="11">
        <v>50</v>
      </c>
      <c r="K59" s="12" t="s">
        <v>494</v>
      </c>
      <c r="L59" s="12" t="s">
        <v>485</v>
      </c>
      <c r="M59" s="12" t="s">
        <v>484</v>
      </c>
      <c r="N59" s="8"/>
      <c r="O59" s="12" t="s">
        <v>58</v>
      </c>
      <c r="P59"/>
    </row>
    <row r="60" spans="1:16" ht="35.25">
      <c r="A60" s="7" t="s">
        <v>298</v>
      </c>
      <c r="B60" s="7" t="s">
        <v>299</v>
      </c>
      <c r="C60" s="7" t="s">
        <v>300</v>
      </c>
      <c r="D60" s="7" t="s">
        <v>301</v>
      </c>
      <c r="E60" s="7" t="s">
        <v>513</v>
      </c>
      <c r="F60" s="14">
        <v>5060</v>
      </c>
      <c r="G60" s="14">
        <v>5060</v>
      </c>
      <c r="H60" s="14">
        <v>2500</v>
      </c>
      <c r="I60" s="14">
        <f t="shared" si="4"/>
        <v>2560</v>
      </c>
      <c r="J60" s="11">
        <v>49.41</v>
      </c>
      <c r="K60" s="12" t="s">
        <v>494</v>
      </c>
      <c r="L60" s="12" t="s">
        <v>485</v>
      </c>
      <c r="M60" s="12" t="s">
        <v>484</v>
      </c>
      <c r="N60" s="7"/>
      <c r="O60" s="12" t="s">
        <v>58</v>
      </c>
      <c r="P60"/>
    </row>
    <row r="61" spans="1:16" ht="24">
      <c r="A61" s="7" t="s">
        <v>302</v>
      </c>
      <c r="B61" s="7" t="s">
        <v>303</v>
      </c>
      <c r="C61" s="7" t="s">
        <v>304</v>
      </c>
      <c r="D61" s="7" t="s">
        <v>305</v>
      </c>
      <c r="E61" s="7" t="s">
        <v>519</v>
      </c>
      <c r="F61" s="14">
        <v>5000</v>
      </c>
      <c r="G61" s="14">
        <v>5000</v>
      </c>
      <c r="H61" s="14">
        <v>2500</v>
      </c>
      <c r="I61" s="14">
        <f t="shared" si="4"/>
        <v>2500</v>
      </c>
      <c r="J61" s="11">
        <v>50</v>
      </c>
      <c r="K61" s="12" t="s">
        <v>494</v>
      </c>
      <c r="L61" s="12" t="s">
        <v>485</v>
      </c>
      <c r="M61" s="12" t="s">
        <v>484</v>
      </c>
      <c r="N61" s="8"/>
      <c r="O61" s="12" t="s">
        <v>58</v>
      </c>
      <c r="P61"/>
    </row>
    <row r="62" spans="1:16">
      <c r="A62" s="7" t="s">
        <v>346</v>
      </c>
      <c r="B62" s="7" t="s">
        <v>347</v>
      </c>
      <c r="C62" s="7" t="s">
        <v>348</v>
      </c>
      <c r="D62" s="7" t="s">
        <v>349</v>
      </c>
      <c r="E62" s="7" t="s">
        <v>510</v>
      </c>
      <c r="F62" s="14">
        <v>5532.44</v>
      </c>
      <c r="G62" s="14">
        <v>5532.44</v>
      </c>
      <c r="H62" s="14">
        <v>2500</v>
      </c>
      <c r="I62" s="14">
        <f t="shared" si="4"/>
        <v>3032.4399999999996</v>
      </c>
      <c r="J62" s="11">
        <v>45.19</v>
      </c>
      <c r="K62" s="12" t="s">
        <v>494</v>
      </c>
      <c r="L62" s="12" t="s">
        <v>485</v>
      </c>
      <c r="M62" s="12" t="s">
        <v>484</v>
      </c>
      <c r="N62" s="8"/>
      <c r="O62" s="12" t="s">
        <v>58</v>
      </c>
      <c r="P62"/>
    </row>
    <row r="63" spans="1:16" ht="35.25">
      <c r="A63" s="7" t="s">
        <v>377</v>
      </c>
      <c r="B63" s="7" t="s">
        <v>358</v>
      </c>
      <c r="C63" s="7" t="s">
        <v>359</v>
      </c>
      <c r="D63" s="7" t="s">
        <v>378</v>
      </c>
      <c r="E63" s="7" t="s">
        <v>513</v>
      </c>
      <c r="F63" s="14">
        <v>5000</v>
      </c>
      <c r="G63" s="14">
        <v>5000</v>
      </c>
      <c r="H63" s="14">
        <v>2500</v>
      </c>
      <c r="I63" s="14">
        <f t="shared" si="4"/>
        <v>2500</v>
      </c>
      <c r="J63" s="11">
        <v>50</v>
      </c>
      <c r="K63" s="12" t="s">
        <v>494</v>
      </c>
      <c r="L63" s="12" t="s">
        <v>485</v>
      </c>
      <c r="M63" s="12" t="s">
        <v>484</v>
      </c>
      <c r="N63" s="8"/>
      <c r="O63" s="12" t="s">
        <v>58</v>
      </c>
      <c r="P63"/>
    </row>
    <row r="64" spans="1:16">
      <c r="A64" s="7" t="s">
        <v>394</v>
      </c>
      <c r="B64" s="7" t="s">
        <v>395</v>
      </c>
      <c r="C64" s="7" t="s">
        <v>396</v>
      </c>
      <c r="D64" s="7" t="s">
        <v>397</v>
      </c>
      <c r="E64" s="7" t="s">
        <v>513</v>
      </c>
      <c r="F64" s="14">
        <v>5000</v>
      </c>
      <c r="G64" s="14">
        <v>5000</v>
      </c>
      <c r="H64" s="14">
        <v>2500</v>
      </c>
      <c r="I64" s="14">
        <f t="shared" si="4"/>
        <v>2500</v>
      </c>
      <c r="J64" s="11">
        <v>50</v>
      </c>
      <c r="K64" s="12" t="s">
        <v>494</v>
      </c>
      <c r="L64" s="12" t="s">
        <v>485</v>
      </c>
      <c r="M64" s="12" t="s">
        <v>484</v>
      </c>
      <c r="N64" s="8"/>
      <c r="O64" s="12" t="s">
        <v>58</v>
      </c>
      <c r="P64"/>
    </row>
    <row r="65" spans="1:16" ht="24">
      <c r="A65" s="7" t="s">
        <v>422</v>
      </c>
      <c r="B65" s="7" t="s">
        <v>415</v>
      </c>
      <c r="C65" s="7" t="s">
        <v>416</v>
      </c>
      <c r="D65" s="7" t="s">
        <v>423</v>
      </c>
      <c r="E65" s="7" t="s">
        <v>513</v>
      </c>
      <c r="F65" s="14">
        <v>5000</v>
      </c>
      <c r="G65" s="14">
        <v>5000</v>
      </c>
      <c r="H65" s="14">
        <v>2500</v>
      </c>
      <c r="I65" s="14">
        <f t="shared" si="4"/>
        <v>2500</v>
      </c>
      <c r="J65" s="11">
        <v>50</v>
      </c>
      <c r="K65" s="12" t="s">
        <v>494</v>
      </c>
      <c r="L65" s="12" t="s">
        <v>485</v>
      </c>
      <c r="M65" s="12" t="s">
        <v>484</v>
      </c>
      <c r="N65" s="8"/>
      <c r="O65" s="12" t="s">
        <v>58</v>
      </c>
      <c r="P65"/>
    </row>
    <row r="66" spans="1:16">
      <c r="A66" s="7" t="s">
        <v>436</v>
      </c>
      <c r="B66" s="7" t="s">
        <v>433</v>
      </c>
      <c r="C66" s="7" t="s">
        <v>437</v>
      </c>
      <c r="D66" s="7" t="s">
        <v>438</v>
      </c>
      <c r="E66" s="7" t="s">
        <v>513</v>
      </c>
      <c r="F66" s="14">
        <v>5000</v>
      </c>
      <c r="G66" s="14">
        <v>5000</v>
      </c>
      <c r="H66" s="14">
        <v>2500</v>
      </c>
      <c r="I66" s="14">
        <f t="shared" si="4"/>
        <v>2500</v>
      </c>
      <c r="J66" s="11">
        <v>50</v>
      </c>
      <c r="K66" s="12" t="s">
        <v>494</v>
      </c>
      <c r="L66" s="12" t="s">
        <v>485</v>
      </c>
      <c r="M66" s="12" t="s">
        <v>484</v>
      </c>
      <c r="N66" s="8"/>
      <c r="O66" s="12" t="s">
        <v>58</v>
      </c>
      <c r="P66"/>
    </row>
    <row r="67" spans="1:16" ht="24">
      <c r="A67" s="7" t="s">
        <v>439</v>
      </c>
      <c r="B67" s="7" t="s">
        <v>440</v>
      </c>
      <c r="C67" s="7" t="s">
        <v>441</v>
      </c>
      <c r="D67" s="7" t="s">
        <v>442</v>
      </c>
      <c r="E67" s="7" t="s">
        <v>513</v>
      </c>
      <c r="F67" s="14">
        <v>5000</v>
      </c>
      <c r="G67" s="14">
        <v>5000</v>
      </c>
      <c r="H67" s="14">
        <v>2500</v>
      </c>
      <c r="I67" s="14">
        <f t="shared" si="4"/>
        <v>2500</v>
      </c>
      <c r="J67" s="11">
        <v>50</v>
      </c>
      <c r="K67" s="12" t="s">
        <v>494</v>
      </c>
      <c r="L67" s="12" t="s">
        <v>485</v>
      </c>
      <c r="M67" s="12" t="s">
        <v>484</v>
      </c>
      <c r="N67" s="8"/>
      <c r="O67" s="12" t="s">
        <v>58</v>
      </c>
      <c r="P67"/>
    </row>
    <row r="68" spans="1:16">
      <c r="A68"/>
      <c r="B68"/>
      <c r="C68" s="17" t="s">
        <v>530</v>
      </c>
      <c r="D68" s="18">
        <v>15</v>
      </c>
      <c r="E68" s="17" t="s">
        <v>499</v>
      </c>
      <c r="F68" s="19">
        <f>SUM(F53:F67)</f>
        <v>76192.44</v>
      </c>
      <c r="G68" s="19">
        <f t="shared" ref="G68:H68" si="5">SUM(G53:G67)</f>
        <v>76192.44</v>
      </c>
      <c r="H68" s="19">
        <f t="shared" si="5"/>
        <v>37500</v>
      </c>
      <c r="I68" s="19">
        <f t="shared" ref="I68" si="6">(G68-H68)</f>
        <v>38692.44</v>
      </c>
      <c r="J68"/>
      <c r="K68"/>
      <c r="L68"/>
      <c r="M68"/>
      <c r="N68"/>
      <c r="O68"/>
      <c r="P68"/>
    </row>
    <row r="69" spans="1:16">
      <c r="A69"/>
      <c r="B69"/>
      <c r="C69"/>
      <c r="D69"/>
      <c r="E69"/>
      <c r="F69"/>
      <c r="G69" s="1"/>
      <c r="H69" s="1"/>
      <c r="I69" s="1"/>
      <c r="J69" s="1"/>
      <c r="K69"/>
      <c r="L69"/>
      <c r="M69"/>
      <c r="N69"/>
      <c r="O69"/>
      <c r="P69"/>
    </row>
    <row r="70" spans="1:16">
      <c r="A70"/>
      <c r="B70"/>
      <c r="C70"/>
      <c r="D70"/>
      <c r="E70"/>
      <c r="F70"/>
      <c r="G70" s="1"/>
      <c r="H70" s="1"/>
      <c r="I70" s="1"/>
      <c r="J70" s="1"/>
      <c r="K70"/>
      <c r="L70"/>
      <c r="M70"/>
      <c r="N70"/>
      <c r="O70"/>
      <c r="P70"/>
    </row>
    <row r="71" spans="1:16">
      <c r="A71" s="6" t="s">
        <v>502</v>
      </c>
      <c r="B71"/>
      <c r="C71"/>
      <c r="D71"/>
      <c r="E71"/>
      <c r="F71"/>
      <c r="G71" s="1"/>
      <c r="H71" s="1"/>
      <c r="I71" s="1"/>
      <c r="J71" s="1"/>
      <c r="K71"/>
      <c r="L71"/>
      <c r="M71"/>
      <c r="N71"/>
      <c r="O71"/>
      <c r="P71"/>
    </row>
    <row r="72" spans="1:16" ht="24">
      <c r="A72" s="9" t="s">
        <v>470</v>
      </c>
      <c r="B72" s="9" t="s">
        <v>0</v>
      </c>
      <c r="C72" s="9" t="s">
        <v>471</v>
      </c>
      <c r="D72" s="9" t="s">
        <v>472</v>
      </c>
      <c r="E72" s="9" t="s">
        <v>473</v>
      </c>
      <c r="F72" s="13" t="s">
        <v>474</v>
      </c>
      <c r="G72" s="13" t="s">
        <v>475</v>
      </c>
      <c r="H72" s="13" t="s">
        <v>476</v>
      </c>
      <c r="I72" s="13" t="s">
        <v>477</v>
      </c>
      <c r="J72" s="10" t="s">
        <v>478</v>
      </c>
      <c r="K72" s="10" t="s">
        <v>479</v>
      </c>
      <c r="L72" s="10" t="s">
        <v>480</v>
      </c>
      <c r="M72" s="10" t="s">
        <v>481</v>
      </c>
      <c r="N72" s="9" t="s">
        <v>482</v>
      </c>
      <c r="O72" s="10" t="s">
        <v>483</v>
      </c>
      <c r="P72"/>
    </row>
    <row r="73" spans="1:16" ht="24">
      <c r="A73" s="7" t="s">
        <v>1</v>
      </c>
      <c r="B73" s="7" t="s">
        <v>2</v>
      </c>
      <c r="C73" s="7" t="s">
        <v>3</v>
      </c>
      <c r="D73" s="7" t="s">
        <v>4</v>
      </c>
      <c r="E73" s="7" t="s">
        <v>524</v>
      </c>
      <c r="F73" s="14">
        <v>10000</v>
      </c>
      <c r="G73" s="14">
        <v>10000</v>
      </c>
      <c r="H73" s="14">
        <v>5000</v>
      </c>
      <c r="I73" s="14">
        <f>(F73-H73)</f>
        <v>5000</v>
      </c>
      <c r="J73" s="11">
        <v>50</v>
      </c>
      <c r="K73" s="12" t="s">
        <v>486</v>
      </c>
      <c r="L73" s="12" t="s">
        <v>485</v>
      </c>
      <c r="M73" s="12" t="s">
        <v>484</v>
      </c>
      <c r="N73" s="8"/>
      <c r="O73" s="12" t="s">
        <v>58</v>
      </c>
      <c r="P73"/>
    </row>
    <row r="74" spans="1:16" ht="24">
      <c r="A74" s="7" t="s">
        <v>318</v>
      </c>
      <c r="B74" s="7" t="s">
        <v>319</v>
      </c>
      <c r="C74" s="7" t="s">
        <v>320</v>
      </c>
      <c r="D74" s="7" t="s">
        <v>321</v>
      </c>
      <c r="E74" s="7" t="s">
        <v>513</v>
      </c>
      <c r="F74" s="14">
        <v>10200</v>
      </c>
      <c r="G74" s="14">
        <v>10200</v>
      </c>
      <c r="H74" s="14">
        <v>5000</v>
      </c>
      <c r="I74" s="14">
        <f>(F74-H74)</f>
        <v>5200</v>
      </c>
      <c r="J74" s="11">
        <v>49.02</v>
      </c>
      <c r="K74" s="12" t="s">
        <v>494</v>
      </c>
      <c r="L74" s="12" t="s">
        <v>485</v>
      </c>
      <c r="M74" s="12" t="s">
        <v>484</v>
      </c>
      <c r="N74" s="8"/>
      <c r="O74" s="12" t="s">
        <v>58</v>
      </c>
      <c r="P74"/>
    </row>
    <row r="75" spans="1:16">
      <c r="A75"/>
      <c r="B75"/>
      <c r="C75" s="17" t="s">
        <v>531</v>
      </c>
      <c r="D75" s="18">
        <v>2</v>
      </c>
      <c r="E75" s="17" t="s">
        <v>500</v>
      </c>
      <c r="F75" s="19">
        <f>SUM(F73:F74)</f>
        <v>20200</v>
      </c>
      <c r="G75" s="19">
        <f t="shared" ref="G75:H75" si="7">SUM(G73:G74)</f>
        <v>20200</v>
      </c>
      <c r="H75" s="19">
        <f t="shared" si="7"/>
        <v>10000</v>
      </c>
      <c r="I75" s="19">
        <f t="shared" ref="I75" si="8">(F75-H75)</f>
        <v>10200</v>
      </c>
      <c r="J75"/>
      <c r="K75"/>
      <c r="L75"/>
      <c r="M75"/>
      <c r="N75"/>
      <c r="O75"/>
      <c r="P75"/>
    </row>
    <row r="76" spans="1:16">
      <c r="A76"/>
      <c r="B76"/>
      <c r="C76"/>
      <c r="D76"/>
      <c r="E76"/>
      <c r="F76"/>
      <c r="G76" s="1"/>
      <c r="H76" s="1"/>
      <c r="I76" s="1"/>
      <c r="J76" s="1"/>
      <c r="K76"/>
      <c r="L76"/>
      <c r="M76"/>
      <c r="N76"/>
      <c r="O76"/>
      <c r="P76"/>
    </row>
    <row r="77" spans="1:16">
      <c r="A77"/>
      <c r="B77"/>
      <c r="C77"/>
      <c r="D77"/>
      <c r="E77"/>
      <c r="F77"/>
      <c r="G77" s="1"/>
      <c r="H77" s="1"/>
      <c r="I77" s="1"/>
      <c r="J77" s="1"/>
      <c r="K77"/>
      <c r="L77"/>
      <c r="M77"/>
      <c r="N77"/>
      <c r="O77"/>
      <c r="P77"/>
    </row>
    <row r="78" spans="1:16">
      <c r="A78" s="6" t="s">
        <v>501</v>
      </c>
      <c r="B78"/>
      <c r="C78"/>
      <c r="D78"/>
      <c r="E78"/>
      <c r="F78"/>
      <c r="G78" s="1"/>
      <c r="H78" s="1"/>
      <c r="I78" s="1"/>
      <c r="J78" s="1"/>
      <c r="K78"/>
      <c r="L78"/>
      <c r="M78"/>
      <c r="N78"/>
      <c r="O78"/>
      <c r="P78"/>
    </row>
    <row r="79" spans="1:16" ht="24">
      <c r="A79" s="9" t="s">
        <v>470</v>
      </c>
      <c r="B79" s="9" t="s">
        <v>0</v>
      </c>
      <c r="C79" s="9" t="s">
        <v>471</v>
      </c>
      <c r="D79" s="9" t="s">
        <v>472</v>
      </c>
      <c r="E79" s="9" t="s">
        <v>473</v>
      </c>
      <c r="F79" s="13" t="s">
        <v>474</v>
      </c>
      <c r="G79" s="13" t="s">
        <v>475</v>
      </c>
      <c r="H79" s="13" t="s">
        <v>476</v>
      </c>
      <c r="I79" s="13" t="s">
        <v>477</v>
      </c>
      <c r="J79" s="10" t="s">
        <v>478</v>
      </c>
      <c r="K79" s="10" t="s">
        <v>479</v>
      </c>
      <c r="L79" s="10" t="s">
        <v>480</v>
      </c>
      <c r="M79" s="10" t="s">
        <v>481</v>
      </c>
      <c r="N79" s="9" t="s">
        <v>482</v>
      </c>
      <c r="O79" s="10" t="s">
        <v>483</v>
      </c>
      <c r="P79"/>
    </row>
    <row r="80" spans="1:16" ht="35.25">
      <c r="A80" s="7" t="s">
        <v>155</v>
      </c>
      <c r="B80" s="7" t="s">
        <v>156</v>
      </c>
      <c r="C80" s="7" t="s">
        <v>157</v>
      </c>
      <c r="D80" s="7" t="s">
        <v>158</v>
      </c>
      <c r="E80" s="7" t="s">
        <v>513</v>
      </c>
      <c r="F80" s="14">
        <v>5000</v>
      </c>
      <c r="G80" s="14">
        <v>5000</v>
      </c>
      <c r="H80" s="14">
        <v>2500</v>
      </c>
      <c r="I80" s="14"/>
      <c r="J80" s="11">
        <v>50</v>
      </c>
      <c r="K80" s="12" t="s">
        <v>493</v>
      </c>
      <c r="L80" s="12" t="s">
        <v>485</v>
      </c>
      <c r="M80" s="12" t="s">
        <v>484</v>
      </c>
      <c r="N80" s="7"/>
      <c r="O80" s="12" t="s">
        <v>58</v>
      </c>
      <c r="P80"/>
    </row>
    <row r="81" spans="1:16">
      <c r="A81"/>
      <c r="B81"/>
      <c r="C81" s="17" t="s">
        <v>532</v>
      </c>
      <c r="D81" s="18">
        <v>1</v>
      </c>
      <c r="E81" s="17" t="s">
        <v>506</v>
      </c>
      <c r="F81" s="19">
        <f>SUM(F80)</f>
        <v>5000</v>
      </c>
      <c r="G81" s="19">
        <f t="shared" ref="G81:H81" si="9">SUM(G80)</f>
        <v>5000</v>
      </c>
      <c r="H81" s="19">
        <f t="shared" si="9"/>
        <v>2500</v>
      </c>
      <c r="I81" s="19">
        <f>(G80-H80)</f>
        <v>2500</v>
      </c>
      <c r="J81"/>
      <c r="K81"/>
      <c r="L81"/>
      <c r="M81"/>
      <c r="N81"/>
      <c r="O81"/>
      <c r="P81"/>
    </row>
    <row r="82" spans="1:16">
      <c r="A82"/>
      <c r="B82"/>
      <c r="C82"/>
      <c r="D82"/>
      <c r="E82"/>
      <c r="F82"/>
      <c r="G82" s="1"/>
      <c r="H82" s="1"/>
      <c r="I82" s="1"/>
      <c r="J82" s="1"/>
      <c r="K82"/>
      <c r="L82"/>
      <c r="M82"/>
      <c r="N82"/>
      <c r="O82"/>
      <c r="P82"/>
    </row>
    <row r="83" spans="1:16">
      <c r="A83" s="6" t="s">
        <v>507</v>
      </c>
      <c r="B83"/>
      <c r="C83"/>
      <c r="D83"/>
      <c r="E83"/>
      <c r="F83"/>
      <c r="G83" s="1"/>
      <c r="H83" s="1"/>
      <c r="I83" s="1"/>
      <c r="J83" s="1"/>
      <c r="K83"/>
      <c r="L83"/>
      <c r="M83"/>
      <c r="N83"/>
      <c r="O83"/>
      <c r="P83"/>
    </row>
    <row r="84" spans="1:16" ht="24">
      <c r="A84" s="9" t="s">
        <v>470</v>
      </c>
      <c r="B84" s="9" t="s">
        <v>0</v>
      </c>
      <c r="C84" s="9" t="s">
        <v>471</v>
      </c>
      <c r="D84" s="9" t="s">
        <v>472</v>
      </c>
      <c r="E84" s="9" t="s">
        <v>473</v>
      </c>
      <c r="F84" s="13" t="s">
        <v>474</v>
      </c>
      <c r="G84" s="13" t="s">
        <v>475</v>
      </c>
      <c r="H84" s="13" t="s">
        <v>476</v>
      </c>
      <c r="I84" s="13" t="s">
        <v>477</v>
      </c>
      <c r="J84" s="10" t="s">
        <v>478</v>
      </c>
      <c r="K84" s="10" t="s">
        <v>479</v>
      </c>
      <c r="L84" s="10" t="s">
        <v>480</v>
      </c>
      <c r="M84" s="10" t="s">
        <v>481</v>
      </c>
      <c r="N84" s="9" t="s">
        <v>482</v>
      </c>
      <c r="O84" s="10" t="s">
        <v>483</v>
      </c>
      <c r="P84"/>
    </row>
    <row r="85" spans="1:16" ht="46.5">
      <c r="A85" s="7" t="s">
        <v>5</v>
      </c>
      <c r="B85" s="7" t="s">
        <v>6</v>
      </c>
      <c r="C85" s="7" t="s">
        <v>7</v>
      </c>
      <c r="D85" s="7" t="s">
        <v>8</v>
      </c>
      <c r="E85" s="7" t="s">
        <v>521</v>
      </c>
      <c r="F85" s="14">
        <v>10770.99</v>
      </c>
      <c r="G85" s="14">
        <v>10770.99</v>
      </c>
      <c r="H85" s="14">
        <v>5000</v>
      </c>
      <c r="I85" s="14"/>
      <c r="J85" s="11">
        <v>46.42</v>
      </c>
      <c r="K85" s="12" t="s">
        <v>487</v>
      </c>
      <c r="L85" s="12" t="s">
        <v>485</v>
      </c>
      <c r="M85" s="12" t="s">
        <v>484</v>
      </c>
      <c r="N85" s="8"/>
      <c r="O85" s="12" t="s">
        <v>58</v>
      </c>
      <c r="P85"/>
    </row>
    <row r="86" spans="1:16" ht="24">
      <c r="A86" s="7" t="s">
        <v>9</v>
      </c>
      <c r="B86" s="7" t="s">
        <v>10</v>
      </c>
      <c r="C86" s="7" t="s">
        <v>11</v>
      </c>
      <c r="D86" s="7" t="s">
        <v>12</v>
      </c>
      <c r="E86" s="7" t="s">
        <v>513</v>
      </c>
      <c r="F86" s="14">
        <v>10000</v>
      </c>
      <c r="G86" s="14">
        <v>10000</v>
      </c>
      <c r="H86" s="14">
        <v>5000</v>
      </c>
      <c r="I86" s="14"/>
      <c r="J86" s="11">
        <v>50</v>
      </c>
      <c r="K86" s="12" t="s">
        <v>488</v>
      </c>
      <c r="L86" s="12" t="s">
        <v>485</v>
      </c>
      <c r="M86" s="12" t="s">
        <v>484</v>
      </c>
      <c r="N86" s="8"/>
      <c r="O86" s="12" t="s">
        <v>58</v>
      </c>
      <c r="P86"/>
    </row>
    <row r="87" spans="1:16" ht="35.25">
      <c r="A87" s="7" t="s">
        <v>13</v>
      </c>
      <c r="B87" s="7" t="s">
        <v>14</v>
      </c>
      <c r="C87" s="7" t="s">
        <v>15</v>
      </c>
      <c r="D87" s="7" t="s">
        <v>16</v>
      </c>
      <c r="E87" s="7" t="s">
        <v>526</v>
      </c>
      <c r="F87" s="14">
        <v>10000</v>
      </c>
      <c r="G87" s="14">
        <v>10000</v>
      </c>
      <c r="H87" s="14">
        <v>5000</v>
      </c>
      <c r="I87" s="14"/>
      <c r="J87" s="11">
        <v>50</v>
      </c>
      <c r="K87" s="12" t="s">
        <v>489</v>
      </c>
      <c r="L87" s="12" t="s">
        <v>485</v>
      </c>
      <c r="M87" s="12" t="s">
        <v>484</v>
      </c>
      <c r="N87" s="8"/>
      <c r="O87" s="12" t="s">
        <v>58</v>
      </c>
      <c r="P87"/>
    </row>
    <row r="88" spans="1:16" ht="24">
      <c r="A88" s="7" t="s">
        <v>17</v>
      </c>
      <c r="B88" s="7" t="s">
        <v>18</v>
      </c>
      <c r="C88" s="7" t="s">
        <v>19</v>
      </c>
      <c r="D88" s="7" t="s">
        <v>20</v>
      </c>
      <c r="E88" s="7" t="s">
        <v>524</v>
      </c>
      <c r="F88" s="14">
        <v>10000</v>
      </c>
      <c r="G88" s="14">
        <v>10000</v>
      </c>
      <c r="H88" s="14">
        <v>5000</v>
      </c>
      <c r="I88" s="14"/>
      <c r="J88" s="11">
        <v>50</v>
      </c>
      <c r="K88" s="12" t="s">
        <v>489</v>
      </c>
      <c r="L88" s="12" t="s">
        <v>485</v>
      </c>
      <c r="M88" s="12" t="s">
        <v>484</v>
      </c>
      <c r="N88" s="8"/>
      <c r="O88" s="12" t="s">
        <v>58</v>
      </c>
      <c r="P88"/>
    </row>
    <row r="89" spans="1:16" ht="24">
      <c r="A89" s="7" t="s">
        <v>21</v>
      </c>
      <c r="B89" s="7" t="s">
        <v>22</v>
      </c>
      <c r="C89" s="7" t="s">
        <v>23</v>
      </c>
      <c r="D89" s="7" t="s">
        <v>24</v>
      </c>
      <c r="E89" s="7" t="s">
        <v>526</v>
      </c>
      <c r="F89" s="14">
        <v>10000</v>
      </c>
      <c r="G89" s="14">
        <v>10000</v>
      </c>
      <c r="H89" s="14">
        <v>5000</v>
      </c>
      <c r="I89" s="14"/>
      <c r="J89" s="11">
        <v>50</v>
      </c>
      <c r="K89" s="12" t="s">
        <v>490</v>
      </c>
      <c r="L89" s="12" t="s">
        <v>485</v>
      </c>
      <c r="M89" s="12" t="s">
        <v>484</v>
      </c>
      <c r="N89" s="8"/>
      <c r="O89" s="12" t="s">
        <v>58</v>
      </c>
      <c r="P89"/>
    </row>
    <row r="90" spans="1:16" ht="24">
      <c r="A90" s="7" t="s">
        <v>25</v>
      </c>
      <c r="B90" s="7" t="s">
        <v>26</v>
      </c>
      <c r="C90" s="7" t="s">
        <v>27</v>
      </c>
      <c r="D90" s="7" t="s">
        <v>28</v>
      </c>
      <c r="E90" s="7" t="s">
        <v>528</v>
      </c>
      <c r="F90" s="14">
        <v>10000</v>
      </c>
      <c r="G90" s="14">
        <v>10000</v>
      </c>
      <c r="H90" s="14">
        <v>5000</v>
      </c>
      <c r="I90" s="14"/>
      <c r="J90" s="11">
        <v>50</v>
      </c>
      <c r="K90" s="12" t="s">
        <v>490</v>
      </c>
      <c r="L90" s="12" t="s">
        <v>485</v>
      </c>
      <c r="M90" s="12" t="s">
        <v>484</v>
      </c>
      <c r="N90" s="8"/>
      <c r="O90" s="12" t="s">
        <v>58</v>
      </c>
      <c r="P90"/>
    </row>
    <row r="91" spans="1:16" ht="24">
      <c r="A91" s="7" t="s">
        <v>29</v>
      </c>
      <c r="B91" s="7" t="s">
        <v>30</v>
      </c>
      <c r="C91" s="7" t="s">
        <v>31</v>
      </c>
      <c r="D91" s="7" t="s">
        <v>32</v>
      </c>
      <c r="E91" s="7" t="s">
        <v>528</v>
      </c>
      <c r="F91" s="14">
        <v>10000</v>
      </c>
      <c r="G91" s="14">
        <v>10000</v>
      </c>
      <c r="H91" s="14">
        <v>5000</v>
      </c>
      <c r="I91" s="14"/>
      <c r="J91" s="11">
        <v>50</v>
      </c>
      <c r="K91" s="12" t="s">
        <v>490</v>
      </c>
      <c r="L91" s="12" t="s">
        <v>485</v>
      </c>
      <c r="M91" s="12" t="s">
        <v>484</v>
      </c>
      <c r="N91" s="8"/>
      <c r="O91" s="12" t="s">
        <v>58</v>
      </c>
      <c r="P91"/>
    </row>
    <row r="92" spans="1:16" ht="24">
      <c r="A92" s="7" t="s">
        <v>37</v>
      </c>
      <c r="B92" s="7" t="s">
        <v>38</v>
      </c>
      <c r="C92" s="7" t="s">
        <v>39</v>
      </c>
      <c r="D92" s="7" t="s">
        <v>40</v>
      </c>
      <c r="E92" s="7" t="s">
        <v>528</v>
      </c>
      <c r="F92" s="14">
        <v>10000</v>
      </c>
      <c r="G92" s="14">
        <v>10000</v>
      </c>
      <c r="H92" s="14">
        <v>5000</v>
      </c>
      <c r="I92" s="14"/>
      <c r="J92" s="11">
        <v>50</v>
      </c>
      <c r="K92" s="12" t="s">
        <v>490</v>
      </c>
      <c r="L92" s="12" t="s">
        <v>485</v>
      </c>
      <c r="M92" s="12" t="s">
        <v>484</v>
      </c>
      <c r="N92" s="8"/>
      <c r="O92" s="12" t="s">
        <v>58</v>
      </c>
      <c r="P92"/>
    </row>
    <row r="93" spans="1:16" ht="24">
      <c r="A93" s="7" t="s">
        <v>41</v>
      </c>
      <c r="B93" s="7" t="s">
        <v>42</v>
      </c>
      <c r="C93" s="7" t="s">
        <v>43</v>
      </c>
      <c r="D93" s="7" t="s">
        <v>44</v>
      </c>
      <c r="E93" s="7" t="s">
        <v>523</v>
      </c>
      <c r="F93" s="14">
        <v>14950</v>
      </c>
      <c r="G93" s="14">
        <v>14950</v>
      </c>
      <c r="H93" s="14">
        <v>5000</v>
      </c>
      <c r="I93" s="14"/>
      <c r="J93" s="11">
        <v>33.44</v>
      </c>
      <c r="K93" s="12" t="s">
        <v>491</v>
      </c>
      <c r="L93" s="12" t="s">
        <v>485</v>
      </c>
      <c r="M93" s="12" t="s">
        <v>484</v>
      </c>
      <c r="N93" s="8"/>
      <c r="O93" s="12" t="s">
        <v>58</v>
      </c>
      <c r="P93"/>
    </row>
    <row r="94" spans="1:16" ht="24">
      <c r="A94" s="7" t="s">
        <v>47</v>
      </c>
      <c r="B94" s="7" t="s">
        <v>34</v>
      </c>
      <c r="C94" s="7" t="s">
        <v>35</v>
      </c>
      <c r="D94" s="7" t="s">
        <v>48</v>
      </c>
      <c r="E94" s="7" t="s">
        <v>513</v>
      </c>
      <c r="F94" s="14">
        <v>10250</v>
      </c>
      <c r="G94" s="14">
        <v>10250</v>
      </c>
      <c r="H94" s="14">
        <v>5000</v>
      </c>
      <c r="I94" s="14"/>
      <c r="J94" s="11">
        <v>48.78</v>
      </c>
      <c r="K94" s="12" t="s">
        <v>491</v>
      </c>
      <c r="L94" s="12" t="s">
        <v>485</v>
      </c>
      <c r="M94" s="12" t="s">
        <v>484</v>
      </c>
      <c r="N94" s="8"/>
      <c r="O94" s="12" t="s">
        <v>58</v>
      </c>
      <c r="P94"/>
    </row>
    <row r="95" spans="1:16" ht="35.25">
      <c r="A95" s="7" t="s">
        <v>54</v>
      </c>
      <c r="B95" s="7" t="s">
        <v>55</v>
      </c>
      <c r="C95" s="7" t="s">
        <v>56</v>
      </c>
      <c r="D95" s="7" t="s">
        <v>57</v>
      </c>
      <c r="E95" s="7" t="s">
        <v>513</v>
      </c>
      <c r="F95" s="14">
        <v>10300</v>
      </c>
      <c r="G95" s="14">
        <v>10300</v>
      </c>
      <c r="H95" s="14">
        <v>5000</v>
      </c>
      <c r="I95" s="14"/>
      <c r="J95" s="11">
        <v>48.54</v>
      </c>
      <c r="K95" s="12" t="s">
        <v>491</v>
      </c>
      <c r="L95" s="12" t="s">
        <v>485</v>
      </c>
      <c r="M95" s="12" t="s">
        <v>484</v>
      </c>
      <c r="N95" s="8"/>
      <c r="O95" s="12" t="s">
        <v>58</v>
      </c>
      <c r="P95"/>
    </row>
    <row r="96" spans="1:16">
      <c r="A96" s="7" t="s">
        <v>63</v>
      </c>
      <c r="B96" s="7" t="s">
        <v>64</v>
      </c>
      <c r="C96" s="7" t="s">
        <v>65</v>
      </c>
      <c r="D96" s="7" t="s">
        <v>66</v>
      </c>
      <c r="E96" s="7" t="s">
        <v>519</v>
      </c>
      <c r="F96" s="14">
        <v>12000</v>
      </c>
      <c r="G96" s="14">
        <v>12000</v>
      </c>
      <c r="H96" s="14">
        <v>5000</v>
      </c>
      <c r="I96" s="14"/>
      <c r="J96" s="11">
        <v>41.67</v>
      </c>
      <c r="K96" s="12" t="s">
        <v>491</v>
      </c>
      <c r="L96" s="12" t="s">
        <v>485</v>
      </c>
      <c r="M96" s="12" t="s">
        <v>484</v>
      </c>
      <c r="N96" s="8"/>
      <c r="O96" s="12" t="s">
        <v>58</v>
      </c>
      <c r="P96"/>
    </row>
    <row r="97" spans="1:16" ht="24">
      <c r="A97" s="7" t="s">
        <v>67</v>
      </c>
      <c r="B97" s="7" t="s">
        <v>68</v>
      </c>
      <c r="C97" s="7" t="s">
        <v>69</v>
      </c>
      <c r="D97" s="7" t="s">
        <v>70</v>
      </c>
      <c r="E97" s="7" t="s">
        <v>510</v>
      </c>
      <c r="F97" s="14">
        <v>10000</v>
      </c>
      <c r="G97" s="14">
        <v>10000</v>
      </c>
      <c r="H97" s="14">
        <v>5000</v>
      </c>
      <c r="I97" s="14"/>
      <c r="J97" s="11">
        <v>50</v>
      </c>
      <c r="K97" s="12" t="s">
        <v>491</v>
      </c>
      <c r="L97" s="12" t="s">
        <v>485</v>
      </c>
      <c r="M97" s="12" t="s">
        <v>484</v>
      </c>
      <c r="N97" s="8"/>
      <c r="O97" s="12" t="s">
        <v>58</v>
      </c>
      <c r="P97"/>
    </row>
    <row r="98" spans="1:16" ht="46.5">
      <c r="A98" s="7" t="s">
        <v>71</v>
      </c>
      <c r="B98" s="7" t="s">
        <v>72</v>
      </c>
      <c r="C98" s="7" t="s">
        <v>73</v>
      </c>
      <c r="D98" s="7" t="s">
        <v>74</v>
      </c>
      <c r="E98" s="7" t="s">
        <v>519</v>
      </c>
      <c r="F98" s="14">
        <v>10000</v>
      </c>
      <c r="G98" s="14">
        <v>10000</v>
      </c>
      <c r="H98" s="14">
        <v>5000</v>
      </c>
      <c r="I98" s="14"/>
      <c r="J98" s="11">
        <v>50</v>
      </c>
      <c r="K98" s="12" t="s">
        <v>491</v>
      </c>
      <c r="L98" s="12" t="s">
        <v>485</v>
      </c>
      <c r="M98" s="12" t="s">
        <v>484</v>
      </c>
      <c r="N98" s="8"/>
      <c r="O98" s="12" t="s">
        <v>58</v>
      </c>
      <c r="P98"/>
    </row>
    <row r="99" spans="1:16" ht="24">
      <c r="A99" s="7" t="s">
        <v>75</v>
      </c>
      <c r="B99" s="7" t="s">
        <v>76</v>
      </c>
      <c r="C99" s="7" t="s">
        <v>77</v>
      </c>
      <c r="D99" s="7" t="s">
        <v>78</v>
      </c>
      <c r="E99" s="7" t="s">
        <v>527</v>
      </c>
      <c r="F99" s="14">
        <v>10500</v>
      </c>
      <c r="G99" s="14">
        <v>10500</v>
      </c>
      <c r="H99" s="14">
        <v>5000</v>
      </c>
      <c r="I99" s="14"/>
      <c r="J99" s="11">
        <v>47.62</v>
      </c>
      <c r="K99" s="12" t="s">
        <v>492</v>
      </c>
      <c r="L99" s="12" t="s">
        <v>485</v>
      </c>
      <c r="M99" s="12" t="s">
        <v>484</v>
      </c>
      <c r="N99" s="8"/>
      <c r="O99" s="12" t="s">
        <v>58</v>
      </c>
      <c r="P99"/>
    </row>
    <row r="100" spans="1:16" ht="24">
      <c r="A100" s="7" t="s">
        <v>83</v>
      </c>
      <c r="B100" s="7" t="s">
        <v>84</v>
      </c>
      <c r="C100" s="7" t="s">
        <v>85</v>
      </c>
      <c r="D100" s="7" t="s">
        <v>86</v>
      </c>
      <c r="E100" s="7" t="s">
        <v>513</v>
      </c>
      <c r="F100" s="14">
        <v>14899</v>
      </c>
      <c r="G100" s="14">
        <v>14899</v>
      </c>
      <c r="H100" s="14">
        <v>5000</v>
      </c>
      <c r="I100" s="14"/>
      <c r="J100" s="11">
        <v>33.56</v>
      </c>
      <c r="K100" s="12" t="s">
        <v>492</v>
      </c>
      <c r="L100" s="12" t="s">
        <v>485</v>
      </c>
      <c r="M100" s="12" t="s">
        <v>484</v>
      </c>
      <c r="N100" s="8"/>
      <c r="O100" s="12" t="s">
        <v>58</v>
      </c>
      <c r="P100"/>
    </row>
    <row r="101" spans="1:16" ht="24">
      <c r="A101" s="7" t="s">
        <v>87</v>
      </c>
      <c r="B101" s="7" t="s">
        <v>88</v>
      </c>
      <c r="C101" s="7" t="s">
        <v>89</v>
      </c>
      <c r="D101" s="7" t="s">
        <v>90</v>
      </c>
      <c r="E101" s="7" t="s">
        <v>513</v>
      </c>
      <c r="F101" s="14">
        <v>10000</v>
      </c>
      <c r="G101" s="14">
        <v>10000</v>
      </c>
      <c r="H101" s="14">
        <v>5000</v>
      </c>
      <c r="I101" s="14"/>
      <c r="J101" s="11">
        <v>50</v>
      </c>
      <c r="K101" s="12" t="s">
        <v>492</v>
      </c>
      <c r="L101" s="12" t="s">
        <v>485</v>
      </c>
      <c r="M101" s="12" t="s">
        <v>484</v>
      </c>
      <c r="N101" s="8"/>
      <c r="O101" s="12" t="s">
        <v>58</v>
      </c>
      <c r="P101"/>
    </row>
    <row r="102" spans="1:16" ht="35.25">
      <c r="A102" s="7" t="s">
        <v>91</v>
      </c>
      <c r="B102" s="7" t="s">
        <v>92</v>
      </c>
      <c r="C102" s="7" t="s">
        <v>93</v>
      </c>
      <c r="D102" s="7" t="s">
        <v>94</v>
      </c>
      <c r="E102" s="7" t="s">
        <v>513</v>
      </c>
      <c r="F102" s="14">
        <v>12100</v>
      </c>
      <c r="G102" s="14">
        <v>12100</v>
      </c>
      <c r="H102" s="14">
        <v>5000</v>
      </c>
      <c r="I102" s="14"/>
      <c r="J102" s="11">
        <v>41.32</v>
      </c>
      <c r="K102" s="12" t="s">
        <v>492</v>
      </c>
      <c r="L102" s="12" t="s">
        <v>485</v>
      </c>
      <c r="M102" s="12" t="s">
        <v>484</v>
      </c>
      <c r="N102" s="8"/>
      <c r="O102" s="12" t="s">
        <v>58</v>
      </c>
      <c r="P102"/>
    </row>
    <row r="103" spans="1:16" ht="46.5">
      <c r="A103" s="7" t="s">
        <v>103</v>
      </c>
      <c r="B103" s="7" t="s">
        <v>104</v>
      </c>
      <c r="C103" s="7" t="s">
        <v>105</v>
      </c>
      <c r="D103" s="7" t="s">
        <v>106</v>
      </c>
      <c r="E103" s="7" t="s">
        <v>524</v>
      </c>
      <c r="F103" s="14">
        <v>10000</v>
      </c>
      <c r="G103" s="14">
        <v>10000</v>
      </c>
      <c r="H103" s="14">
        <v>5000</v>
      </c>
      <c r="I103" s="14"/>
      <c r="J103" s="11">
        <v>50</v>
      </c>
      <c r="K103" s="12" t="s">
        <v>492</v>
      </c>
      <c r="L103" s="12" t="s">
        <v>485</v>
      </c>
      <c r="M103" s="12" t="s">
        <v>484</v>
      </c>
      <c r="N103" s="8"/>
      <c r="O103" s="12" t="s">
        <v>58</v>
      </c>
      <c r="P103"/>
    </row>
    <row r="104" spans="1:16" ht="35.25">
      <c r="A104" s="7" t="s">
        <v>127</v>
      </c>
      <c r="B104" s="7" t="s">
        <v>128</v>
      </c>
      <c r="C104" s="7" t="s">
        <v>129</v>
      </c>
      <c r="D104" s="7" t="s">
        <v>130</v>
      </c>
      <c r="E104" s="7" t="s">
        <v>513</v>
      </c>
      <c r="F104" s="14">
        <v>10218</v>
      </c>
      <c r="G104" s="14">
        <v>10218</v>
      </c>
      <c r="H104" s="14">
        <v>5000</v>
      </c>
      <c r="I104" s="14"/>
      <c r="J104" s="11">
        <v>48.93</v>
      </c>
      <c r="K104" s="12" t="s">
        <v>492</v>
      </c>
      <c r="L104" s="12" t="s">
        <v>485</v>
      </c>
      <c r="M104" s="12" t="s">
        <v>484</v>
      </c>
      <c r="N104" s="8"/>
      <c r="O104" s="12" t="s">
        <v>58</v>
      </c>
      <c r="P104"/>
    </row>
    <row r="105" spans="1:16" ht="35.25">
      <c r="A105" s="7" t="s">
        <v>139</v>
      </c>
      <c r="B105" s="7" t="s">
        <v>140</v>
      </c>
      <c r="C105" s="7" t="s">
        <v>141</v>
      </c>
      <c r="D105" s="7" t="s">
        <v>142</v>
      </c>
      <c r="E105" s="7" t="s">
        <v>510</v>
      </c>
      <c r="F105" s="14">
        <v>10000</v>
      </c>
      <c r="G105" s="14">
        <v>10000</v>
      </c>
      <c r="H105" s="14">
        <v>5000</v>
      </c>
      <c r="I105" s="14"/>
      <c r="J105" s="11">
        <v>50</v>
      </c>
      <c r="K105" s="12" t="s">
        <v>492</v>
      </c>
      <c r="L105" s="12" t="s">
        <v>485</v>
      </c>
      <c r="M105" s="12" t="s">
        <v>484</v>
      </c>
      <c r="N105" s="8"/>
      <c r="O105" s="12" t="s">
        <v>58</v>
      </c>
      <c r="P105"/>
    </row>
    <row r="106" spans="1:16" ht="24">
      <c r="A106" s="7" t="s">
        <v>143</v>
      </c>
      <c r="B106" s="7" t="s">
        <v>144</v>
      </c>
      <c r="C106" s="7" t="s">
        <v>145</v>
      </c>
      <c r="D106" s="7" t="s">
        <v>146</v>
      </c>
      <c r="E106" s="7" t="s">
        <v>524</v>
      </c>
      <c r="F106" s="14">
        <v>10000</v>
      </c>
      <c r="G106" s="14">
        <v>10000</v>
      </c>
      <c r="H106" s="14">
        <v>5000</v>
      </c>
      <c r="I106" s="14"/>
      <c r="J106" s="11">
        <v>50</v>
      </c>
      <c r="K106" s="12" t="s">
        <v>493</v>
      </c>
      <c r="L106" s="12" t="s">
        <v>485</v>
      </c>
      <c r="M106" s="12" t="s">
        <v>484</v>
      </c>
      <c r="N106" s="7"/>
      <c r="O106" s="12" t="s">
        <v>58</v>
      </c>
      <c r="P106"/>
    </row>
    <row r="107" spans="1:16">
      <c r="A107" s="7" t="s">
        <v>147</v>
      </c>
      <c r="B107" s="7" t="s">
        <v>148</v>
      </c>
      <c r="C107" s="7" t="s">
        <v>149</v>
      </c>
      <c r="D107" s="7" t="s">
        <v>150</v>
      </c>
      <c r="E107" s="7" t="s">
        <v>513</v>
      </c>
      <c r="F107" s="14">
        <v>10000</v>
      </c>
      <c r="G107" s="14">
        <v>10000</v>
      </c>
      <c r="H107" s="14">
        <v>5000</v>
      </c>
      <c r="I107" s="14"/>
      <c r="J107" s="11">
        <v>50</v>
      </c>
      <c r="K107" s="12" t="s">
        <v>493</v>
      </c>
      <c r="L107" s="12" t="s">
        <v>485</v>
      </c>
      <c r="M107" s="12" t="s">
        <v>484</v>
      </c>
      <c r="N107" s="8"/>
      <c r="O107" s="12" t="s">
        <v>58</v>
      </c>
      <c r="P107"/>
    </row>
    <row r="108" spans="1:16" ht="24">
      <c r="A108" s="7" t="s">
        <v>151</v>
      </c>
      <c r="B108" s="7" t="s">
        <v>152</v>
      </c>
      <c r="C108" s="7" t="s">
        <v>153</v>
      </c>
      <c r="D108" s="7" t="s">
        <v>154</v>
      </c>
      <c r="E108" s="7" t="s">
        <v>513</v>
      </c>
      <c r="F108" s="14">
        <v>10000</v>
      </c>
      <c r="G108" s="14">
        <v>10000</v>
      </c>
      <c r="H108" s="14">
        <v>5000</v>
      </c>
      <c r="I108" s="14"/>
      <c r="J108" s="11">
        <v>50</v>
      </c>
      <c r="K108" s="12" t="s">
        <v>493</v>
      </c>
      <c r="L108" s="12" t="s">
        <v>485</v>
      </c>
      <c r="M108" s="12" t="s">
        <v>484</v>
      </c>
      <c r="N108" s="8"/>
      <c r="O108" s="21" t="s">
        <v>53</v>
      </c>
      <c r="P108"/>
    </row>
    <row r="109" spans="1:16" ht="24">
      <c r="A109" s="7" t="s">
        <v>171</v>
      </c>
      <c r="B109" s="7" t="s">
        <v>172</v>
      </c>
      <c r="C109" s="7" t="s">
        <v>173</v>
      </c>
      <c r="D109" s="7" t="s">
        <v>174</v>
      </c>
      <c r="E109" s="7" t="s">
        <v>512</v>
      </c>
      <c r="F109" s="14">
        <v>10000</v>
      </c>
      <c r="G109" s="14">
        <v>10000</v>
      </c>
      <c r="H109" s="14">
        <v>5000</v>
      </c>
      <c r="I109" s="14"/>
      <c r="J109" s="11">
        <v>50</v>
      </c>
      <c r="K109" s="12" t="s">
        <v>493</v>
      </c>
      <c r="L109" s="12" t="s">
        <v>485</v>
      </c>
      <c r="M109" s="12" t="s">
        <v>484</v>
      </c>
      <c r="N109" s="8"/>
      <c r="O109" s="12" t="s">
        <v>58</v>
      </c>
      <c r="P109"/>
    </row>
    <row r="110" spans="1:16" ht="24">
      <c r="A110" s="7" t="s">
        <v>175</v>
      </c>
      <c r="B110" s="7" t="s">
        <v>176</v>
      </c>
      <c r="C110" s="7" t="s">
        <v>177</v>
      </c>
      <c r="D110" s="7" t="s">
        <v>28</v>
      </c>
      <c r="E110" s="7" t="s">
        <v>513</v>
      </c>
      <c r="F110" s="14">
        <v>10000</v>
      </c>
      <c r="G110" s="14">
        <v>10000</v>
      </c>
      <c r="H110" s="14">
        <v>5000</v>
      </c>
      <c r="I110" s="14"/>
      <c r="J110" s="11">
        <v>50</v>
      </c>
      <c r="K110" s="12" t="s">
        <v>493</v>
      </c>
      <c r="L110" s="12" t="s">
        <v>485</v>
      </c>
      <c r="M110" s="12" t="s">
        <v>484</v>
      </c>
      <c r="N110" s="8"/>
      <c r="O110" s="12" t="s">
        <v>58</v>
      </c>
      <c r="P110"/>
    </row>
    <row r="111" spans="1:16" ht="35.25">
      <c r="A111" s="7" t="s">
        <v>202</v>
      </c>
      <c r="B111" s="7" t="s">
        <v>535</v>
      </c>
      <c r="C111" s="7" t="s">
        <v>203</v>
      </c>
      <c r="D111" s="7" t="s">
        <v>204</v>
      </c>
      <c r="E111" s="7" t="s">
        <v>521</v>
      </c>
      <c r="F111" s="14">
        <v>8600</v>
      </c>
      <c r="G111" s="14">
        <v>8600</v>
      </c>
      <c r="H111" s="14">
        <v>2500</v>
      </c>
      <c r="I111" s="14"/>
      <c r="J111" s="11">
        <v>29.07</v>
      </c>
      <c r="K111" s="12" t="s">
        <v>493</v>
      </c>
      <c r="L111" s="12" t="s">
        <v>485</v>
      </c>
      <c r="M111" s="12" t="s">
        <v>484</v>
      </c>
      <c r="N111" s="8"/>
      <c r="O111" s="12" t="s">
        <v>58</v>
      </c>
      <c r="P111"/>
    </row>
    <row r="112" spans="1:16" ht="24">
      <c r="A112" s="7" t="s">
        <v>209</v>
      </c>
      <c r="B112" s="7" t="s">
        <v>210</v>
      </c>
      <c r="C112" s="7" t="s">
        <v>211</v>
      </c>
      <c r="D112" s="7" t="s">
        <v>212</v>
      </c>
      <c r="E112" s="7" t="s">
        <v>510</v>
      </c>
      <c r="F112" s="14">
        <v>10000</v>
      </c>
      <c r="G112" s="14">
        <v>10000</v>
      </c>
      <c r="H112" s="14">
        <v>5000</v>
      </c>
      <c r="I112" s="14"/>
      <c r="J112" s="11">
        <v>50</v>
      </c>
      <c r="K112" s="12" t="s">
        <v>493</v>
      </c>
      <c r="L112" s="12" t="s">
        <v>485</v>
      </c>
      <c r="M112" s="12" t="s">
        <v>484</v>
      </c>
      <c r="N112" s="8"/>
      <c r="O112" s="12" t="s">
        <v>58</v>
      </c>
      <c r="P112"/>
    </row>
    <row r="113" spans="1:16" ht="24">
      <c r="A113" s="7" t="s">
        <v>217</v>
      </c>
      <c r="B113" s="7" t="s">
        <v>218</v>
      </c>
      <c r="C113" s="7" t="s">
        <v>219</v>
      </c>
      <c r="D113" s="7" t="s">
        <v>220</v>
      </c>
      <c r="E113" s="7" t="s">
        <v>513</v>
      </c>
      <c r="F113" s="14">
        <v>10000</v>
      </c>
      <c r="G113" s="14">
        <v>10000</v>
      </c>
      <c r="H113" s="14">
        <v>5000</v>
      </c>
      <c r="I113" s="14"/>
      <c r="J113" s="11">
        <v>50</v>
      </c>
      <c r="K113" s="12" t="s">
        <v>493</v>
      </c>
      <c r="L113" s="12" t="s">
        <v>485</v>
      </c>
      <c r="M113" s="12" t="s">
        <v>484</v>
      </c>
      <c r="N113" s="8"/>
      <c r="O113" s="12" t="s">
        <v>58</v>
      </c>
      <c r="P113"/>
    </row>
    <row r="114" spans="1:16" ht="24">
      <c r="A114" s="7" t="s">
        <v>225</v>
      </c>
      <c r="B114" s="7" t="s">
        <v>226</v>
      </c>
      <c r="C114" s="7" t="s">
        <v>227</v>
      </c>
      <c r="D114" s="7" t="s">
        <v>228</v>
      </c>
      <c r="E114" s="7" t="s">
        <v>513</v>
      </c>
      <c r="F114" s="14">
        <v>10250</v>
      </c>
      <c r="G114" s="14">
        <v>10250</v>
      </c>
      <c r="H114" s="14">
        <v>5000</v>
      </c>
      <c r="I114" s="14"/>
      <c r="J114" s="11">
        <v>48.78</v>
      </c>
      <c r="K114" s="12" t="s">
        <v>493</v>
      </c>
      <c r="L114" s="12" t="s">
        <v>485</v>
      </c>
      <c r="M114" s="12" t="s">
        <v>484</v>
      </c>
      <c r="N114" s="8"/>
      <c r="O114" s="12" t="s">
        <v>58</v>
      </c>
      <c r="P114"/>
    </row>
    <row r="115" spans="1:16" ht="35.25">
      <c r="A115" s="7" t="s">
        <v>229</v>
      </c>
      <c r="B115" s="7" t="s">
        <v>230</v>
      </c>
      <c r="C115" s="7" t="s">
        <v>231</v>
      </c>
      <c r="D115" s="7" t="s">
        <v>232</v>
      </c>
      <c r="E115" s="7" t="s">
        <v>519</v>
      </c>
      <c r="F115" s="14">
        <v>10000</v>
      </c>
      <c r="G115" s="14">
        <v>10000</v>
      </c>
      <c r="H115" s="14">
        <v>5000</v>
      </c>
      <c r="I115" s="14"/>
      <c r="J115" s="11">
        <v>50</v>
      </c>
      <c r="K115" s="12" t="s">
        <v>493</v>
      </c>
      <c r="L115" s="12" t="s">
        <v>485</v>
      </c>
      <c r="M115" s="12" t="s">
        <v>484</v>
      </c>
      <c r="N115" s="8"/>
      <c r="O115" s="12" t="s">
        <v>58</v>
      </c>
      <c r="P115"/>
    </row>
    <row r="116" spans="1:16" ht="57.75">
      <c r="A116" s="7" t="s">
        <v>233</v>
      </c>
      <c r="B116" s="7" t="s">
        <v>234</v>
      </c>
      <c r="C116" s="7" t="s">
        <v>235</v>
      </c>
      <c r="D116" s="7" t="s">
        <v>236</v>
      </c>
      <c r="E116" s="7" t="s">
        <v>510</v>
      </c>
      <c r="F116" s="14">
        <v>10000</v>
      </c>
      <c r="G116" s="14">
        <v>10000</v>
      </c>
      <c r="H116" s="14">
        <v>5000</v>
      </c>
      <c r="I116" s="14"/>
      <c r="J116" s="11">
        <v>50</v>
      </c>
      <c r="K116" s="12" t="s">
        <v>493</v>
      </c>
      <c r="L116" s="12" t="s">
        <v>485</v>
      </c>
      <c r="M116" s="12" t="s">
        <v>484</v>
      </c>
      <c r="N116" s="8"/>
      <c r="O116" s="12" t="s">
        <v>58</v>
      </c>
      <c r="P116"/>
    </row>
    <row r="117" spans="1:16" ht="24">
      <c r="A117" s="7" t="s">
        <v>241</v>
      </c>
      <c r="B117" s="7" t="s">
        <v>242</v>
      </c>
      <c r="C117" s="7" t="s">
        <v>243</v>
      </c>
      <c r="D117" s="7" t="s">
        <v>244</v>
      </c>
      <c r="E117" s="7" t="s">
        <v>522</v>
      </c>
      <c r="F117" s="14">
        <v>10000</v>
      </c>
      <c r="G117" s="14">
        <v>10000</v>
      </c>
      <c r="H117" s="14">
        <v>5000</v>
      </c>
      <c r="I117" s="14"/>
      <c r="J117" s="11">
        <v>50</v>
      </c>
      <c r="K117" s="12" t="s">
        <v>493</v>
      </c>
      <c r="L117" s="12" t="s">
        <v>485</v>
      </c>
      <c r="M117" s="12" t="s">
        <v>484</v>
      </c>
      <c r="N117" s="7"/>
      <c r="O117" s="12" t="s">
        <v>58</v>
      </c>
      <c r="P117"/>
    </row>
    <row r="118" spans="1:16" ht="24">
      <c r="A118" s="7" t="s">
        <v>245</v>
      </c>
      <c r="B118" s="7" t="s">
        <v>246</v>
      </c>
      <c r="C118" s="7" t="s">
        <v>247</v>
      </c>
      <c r="D118" s="7" t="s">
        <v>28</v>
      </c>
      <c r="E118" s="7" t="s">
        <v>517</v>
      </c>
      <c r="F118" s="14">
        <v>10000</v>
      </c>
      <c r="G118" s="14">
        <v>10000</v>
      </c>
      <c r="H118" s="14">
        <v>5000</v>
      </c>
      <c r="I118" s="14"/>
      <c r="J118" s="11">
        <v>50</v>
      </c>
      <c r="K118" s="12" t="s">
        <v>493</v>
      </c>
      <c r="L118" s="12" t="s">
        <v>485</v>
      </c>
      <c r="M118" s="12" t="s">
        <v>484</v>
      </c>
      <c r="N118" s="7"/>
      <c r="O118" s="12" t="s">
        <v>58</v>
      </c>
      <c r="P118"/>
    </row>
    <row r="119" spans="1:16" ht="24">
      <c r="A119" s="7" t="s">
        <v>256</v>
      </c>
      <c r="B119" s="7" t="s">
        <v>257</v>
      </c>
      <c r="C119" s="7" t="s">
        <v>258</v>
      </c>
      <c r="D119" s="7" t="s">
        <v>259</v>
      </c>
      <c r="E119" s="7" t="s">
        <v>519</v>
      </c>
      <c r="F119" s="14">
        <v>10030</v>
      </c>
      <c r="G119" s="14">
        <v>10030</v>
      </c>
      <c r="H119" s="14">
        <v>5000</v>
      </c>
      <c r="I119" s="14"/>
      <c r="J119" s="11">
        <v>49.85</v>
      </c>
      <c r="K119" s="12" t="s">
        <v>493</v>
      </c>
      <c r="L119" s="12" t="s">
        <v>485</v>
      </c>
      <c r="M119" s="12" t="s">
        <v>484</v>
      </c>
      <c r="N119" s="7"/>
      <c r="O119" s="12" t="s">
        <v>58</v>
      </c>
      <c r="P119"/>
    </row>
    <row r="120" spans="1:16" ht="24">
      <c r="A120" s="7" t="s">
        <v>260</v>
      </c>
      <c r="B120" s="7" t="s">
        <v>214</v>
      </c>
      <c r="C120" s="7" t="s">
        <v>215</v>
      </c>
      <c r="D120" s="7" t="s">
        <v>261</v>
      </c>
      <c r="E120" s="7" t="s">
        <v>513</v>
      </c>
      <c r="F120" s="14">
        <v>10000</v>
      </c>
      <c r="G120" s="14">
        <v>10190</v>
      </c>
      <c r="H120" s="14">
        <v>5000</v>
      </c>
      <c r="I120" s="14"/>
      <c r="J120" s="11">
        <v>49.07</v>
      </c>
      <c r="K120" s="12" t="s">
        <v>493</v>
      </c>
      <c r="L120" s="12" t="s">
        <v>485</v>
      </c>
      <c r="M120" s="12" t="s">
        <v>484</v>
      </c>
      <c r="N120" s="8"/>
      <c r="O120" s="12" t="s">
        <v>58</v>
      </c>
      <c r="P120"/>
    </row>
    <row r="121" spans="1:16" ht="24">
      <c r="A121" s="7" t="s">
        <v>262</v>
      </c>
      <c r="B121" s="7" t="s">
        <v>263</v>
      </c>
      <c r="C121" s="7" t="s">
        <v>264</v>
      </c>
      <c r="D121" s="7" t="s">
        <v>265</v>
      </c>
      <c r="E121" s="7" t="s">
        <v>524</v>
      </c>
      <c r="F121" s="14">
        <v>10000</v>
      </c>
      <c r="G121" s="14">
        <v>10000</v>
      </c>
      <c r="H121" s="14">
        <v>5000</v>
      </c>
      <c r="I121" s="14"/>
      <c r="J121" s="11">
        <v>50</v>
      </c>
      <c r="K121" s="12" t="s">
        <v>493</v>
      </c>
      <c r="L121" s="12" t="s">
        <v>485</v>
      </c>
      <c r="M121" s="12" t="s">
        <v>484</v>
      </c>
      <c r="N121" s="7"/>
      <c r="O121" s="12" t="s">
        <v>58</v>
      </c>
      <c r="P121"/>
    </row>
    <row r="122" spans="1:16" ht="35.25">
      <c r="A122" s="7" t="s">
        <v>270</v>
      </c>
      <c r="B122" s="7" t="s">
        <v>271</v>
      </c>
      <c r="C122" s="7" t="s">
        <v>272</v>
      </c>
      <c r="D122" s="7" t="s">
        <v>273</v>
      </c>
      <c r="E122" s="7" t="s">
        <v>510</v>
      </c>
      <c r="F122" s="14">
        <v>10000</v>
      </c>
      <c r="G122" s="14">
        <v>10000</v>
      </c>
      <c r="H122" s="14">
        <v>5000</v>
      </c>
      <c r="I122" s="14"/>
      <c r="J122" s="11">
        <v>50</v>
      </c>
      <c r="K122" s="12" t="s">
        <v>494</v>
      </c>
      <c r="L122" s="12" t="s">
        <v>485</v>
      </c>
      <c r="M122" s="12" t="s">
        <v>484</v>
      </c>
      <c r="N122" s="7"/>
      <c r="O122" s="12" t="s">
        <v>58</v>
      </c>
      <c r="P122"/>
    </row>
    <row r="123" spans="1:16" ht="24">
      <c r="A123" s="7" t="s">
        <v>274</v>
      </c>
      <c r="B123" s="7" t="s">
        <v>275</v>
      </c>
      <c r="C123" s="7" t="s">
        <v>276</v>
      </c>
      <c r="D123" s="7" t="s">
        <v>277</v>
      </c>
      <c r="E123" s="7" t="s">
        <v>519</v>
      </c>
      <c r="F123" s="14">
        <v>20440</v>
      </c>
      <c r="G123" s="14">
        <v>10000</v>
      </c>
      <c r="H123" s="14">
        <v>5000</v>
      </c>
      <c r="I123" s="14"/>
      <c r="J123" s="11">
        <v>50</v>
      </c>
      <c r="K123" s="12" t="s">
        <v>494</v>
      </c>
      <c r="L123" s="12" t="s">
        <v>485</v>
      </c>
      <c r="M123" s="12" t="s">
        <v>484</v>
      </c>
      <c r="N123" s="8"/>
      <c r="O123" s="12" t="s">
        <v>58</v>
      </c>
      <c r="P123"/>
    </row>
    <row r="124" spans="1:16" ht="24">
      <c r="A124" s="7" t="s">
        <v>278</v>
      </c>
      <c r="B124" s="7" t="s">
        <v>279</v>
      </c>
      <c r="C124" s="7" t="s">
        <v>280</v>
      </c>
      <c r="D124" s="7" t="s">
        <v>281</v>
      </c>
      <c r="E124" s="7" t="s">
        <v>513</v>
      </c>
      <c r="F124" s="14">
        <v>10000</v>
      </c>
      <c r="G124" s="14">
        <v>10000</v>
      </c>
      <c r="H124" s="14">
        <v>5000</v>
      </c>
      <c r="I124" s="14"/>
      <c r="J124" s="11">
        <v>50</v>
      </c>
      <c r="K124" s="12" t="s">
        <v>494</v>
      </c>
      <c r="L124" s="12" t="s">
        <v>485</v>
      </c>
      <c r="M124" s="12" t="s">
        <v>484</v>
      </c>
      <c r="N124" s="8"/>
      <c r="O124" s="12" t="s">
        <v>58</v>
      </c>
      <c r="P124"/>
    </row>
    <row r="125" spans="1:16" ht="24">
      <c r="A125" s="7" t="s">
        <v>282</v>
      </c>
      <c r="B125" s="7" t="s">
        <v>283</v>
      </c>
      <c r="C125" s="7" t="s">
        <v>284</v>
      </c>
      <c r="D125" s="7" t="s">
        <v>285</v>
      </c>
      <c r="E125" s="7" t="s">
        <v>519</v>
      </c>
      <c r="F125" s="14">
        <v>10000</v>
      </c>
      <c r="G125" s="14">
        <v>10000</v>
      </c>
      <c r="H125" s="14">
        <v>5000</v>
      </c>
      <c r="I125" s="14"/>
      <c r="J125" s="11">
        <v>50</v>
      </c>
      <c r="K125" s="12" t="s">
        <v>494</v>
      </c>
      <c r="L125" s="12" t="s">
        <v>485</v>
      </c>
      <c r="M125" s="12" t="s">
        <v>484</v>
      </c>
      <c r="N125" s="8"/>
      <c r="O125" s="12" t="s">
        <v>58</v>
      </c>
      <c r="P125"/>
    </row>
    <row r="126" spans="1:16" ht="24">
      <c r="A126" s="7" t="s">
        <v>294</v>
      </c>
      <c r="B126" s="7" t="s">
        <v>287</v>
      </c>
      <c r="C126" s="7" t="s">
        <v>288</v>
      </c>
      <c r="D126" s="7" t="s">
        <v>295</v>
      </c>
      <c r="E126" s="7" t="s">
        <v>513</v>
      </c>
      <c r="F126" s="14">
        <v>10000</v>
      </c>
      <c r="G126" s="14">
        <v>10000</v>
      </c>
      <c r="H126" s="14">
        <v>5000</v>
      </c>
      <c r="I126" s="14"/>
      <c r="J126" s="11">
        <v>50</v>
      </c>
      <c r="K126" s="12" t="s">
        <v>494</v>
      </c>
      <c r="L126" s="12" t="s">
        <v>485</v>
      </c>
      <c r="M126" s="12" t="s">
        <v>484</v>
      </c>
      <c r="N126" s="8"/>
      <c r="O126" s="12" t="s">
        <v>58</v>
      </c>
      <c r="P126"/>
    </row>
    <row r="127" spans="1:16" ht="24">
      <c r="A127" s="7" t="s">
        <v>306</v>
      </c>
      <c r="B127" s="7" t="s">
        <v>307</v>
      </c>
      <c r="C127" s="7" t="s">
        <v>308</v>
      </c>
      <c r="D127" s="7" t="s">
        <v>309</v>
      </c>
      <c r="E127" s="7" t="s">
        <v>519</v>
      </c>
      <c r="F127" s="14">
        <v>10350</v>
      </c>
      <c r="G127" s="14">
        <v>10350</v>
      </c>
      <c r="H127" s="14">
        <v>5000</v>
      </c>
      <c r="I127" s="14"/>
      <c r="J127" s="11">
        <v>48.31</v>
      </c>
      <c r="K127" s="12" t="s">
        <v>494</v>
      </c>
      <c r="L127" s="12" t="s">
        <v>485</v>
      </c>
      <c r="M127" s="12" t="s">
        <v>484</v>
      </c>
      <c r="N127" s="8"/>
      <c r="O127" s="12" t="s">
        <v>58</v>
      </c>
      <c r="P127"/>
    </row>
    <row r="128" spans="1:16" ht="35.25">
      <c r="A128" s="7" t="s">
        <v>310</v>
      </c>
      <c r="B128" s="7" t="s">
        <v>311</v>
      </c>
      <c r="C128" s="7" t="s">
        <v>312</v>
      </c>
      <c r="D128" s="7" t="s">
        <v>313</v>
      </c>
      <c r="E128" s="7" t="s">
        <v>513</v>
      </c>
      <c r="F128" s="14">
        <v>10000</v>
      </c>
      <c r="G128" s="14">
        <v>10000</v>
      </c>
      <c r="H128" s="14">
        <v>5000</v>
      </c>
      <c r="I128" s="14"/>
      <c r="J128" s="11">
        <v>50</v>
      </c>
      <c r="K128" s="12" t="s">
        <v>494</v>
      </c>
      <c r="L128" s="12" t="s">
        <v>485</v>
      </c>
      <c r="M128" s="12" t="s">
        <v>484</v>
      </c>
      <c r="N128" s="7"/>
      <c r="O128" s="12" t="s">
        <v>58</v>
      </c>
      <c r="P128"/>
    </row>
    <row r="129" spans="1:16">
      <c r="A129" s="7" t="s">
        <v>314</v>
      </c>
      <c r="B129" s="7" t="s">
        <v>315</v>
      </c>
      <c r="C129" s="7" t="s">
        <v>316</v>
      </c>
      <c r="D129" s="7" t="s">
        <v>317</v>
      </c>
      <c r="E129" s="7" t="s">
        <v>513</v>
      </c>
      <c r="F129" s="14">
        <v>13900</v>
      </c>
      <c r="G129" s="14">
        <v>13900</v>
      </c>
      <c r="H129" s="14">
        <v>5000</v>
      </c>
      <c r="I129" s="14"/>
      <c r="J129" s="11">
        <v>35.97</v>
      </c>
      <c r="K129" s="12" t="s">
        <v>493</v>
      </c>
      <c r="L129" s="12" t="s">
        <v>485</v>
      </c>
      <c r="M129" s="12" t="s">
        <v>484</v>
      </c>
      <c r="N129" s="7"/>
      <c r="O129" s="12" t="s">
        <v>58</v>
      </c>
      <c r="P129"/>
    </row>
    <row r="130" spans="1:16" ht="24">
      <c r="A130" s="7" t="s">
        <v>326</v>
      </c>
      <c r="B130" s="7" t="s">
        <v>327</v>
      </c>
      <c r="C130" s="7" t="s">
        <v>328</v>
      </c>
      <c r="D130" s="7" t="s">
        <v>329</v>
      </c>
      <c r="E130" s="7" t="s">
        <v>513</v>
      </c>
      <c r="F130" s="14">
        <v>10545</v>
      </c>
      <c r="G130" s="14">
        <v>10545</v>
      </c>
      <c r="H130" s="14">
        <v>5000</v>
      </c>
      <c r="I130" s="14"/>
      <c r="J130" s="11">
        <v>47.42</v>
      </c>
      <c r="K130" s="12" t="s">
        <v>494</v>
      </c>
      <c r="L130" s="12" t="s">
        <v>485</v>
      </c>
      <c r="M130" s="12" t="s">
        <v>484</v>
      </c>
      <c r="N130" s="7"/>
      <c r="O130" s="12" t="s">
        <v>58</v>
      </c>
      <c r="P130"/>
    </row>
    <row r="131" spans="1:16" ht="46.5">
      <c r="A131" s="7" t="s">
        <v>334</v>
      </c>
      <c r="B131" s="7" t="s">
        <v>335</v>
      </c>
      <c r="C131" s="7" t="s">
        <v>336</v>
      </c>
      <c r="D131" s="7" t="s">
        <v>337</v>
      </c>
      <c r="E131" s="7" t="s">
        <v>513</v>
      </c>
      <c r="F131" s="14">
        <v>10000</v>
      </c>
      <c r="G131" s="14">
        <v>10000</v>
      </c>
      <c r="H131" s="14">
        <v>5000</v>
      </c>
      <c r="I131" s="14"/>
      <c r="J131" s="11">
        <v>50</v>
      </c>
      <c r="K131" s="12" t="s">
        <v>494</v>
      </c>
      <c r="L131" s="12" t="s">
        <v>485</v>
      </c>
      <c r="M131" s="12" t="s">
        <v>484</v>
      </c>
      <c r="N131" s="8"/>
      <c r="O131" s="12" t="s">
        <v>58</v>
      </c>
      <c r="P131"/>
    </row>
    <row r="132" spans="1:16" ht="57.75">
      <c r="A132" s="7" t="s">
        <v>338</v>
      </c>
      <c r="B132" s="7" t="s">
        <v>339</v>
      </c>
      <c r="C132" s="7" t="s">
        <v>340</v>
      </c>
      <c r="D132" s="7" t="s">
        <v>341</v>
      </c>
      <c r="E132" s="7" t="s">
        <v>515</v>
      </c>
      <c r="F132" s="14">
        <v>10000</v>
      </c>
      <c r="G132" s="14">
        <v>10000</v>
      </c>
      <c r="H132" s="14">
        <v>5000</v>
      </c>
      <c r="I132" s="14"/>
      <c r="J132" s="11">
        <v>50</v>
      </c>
      <c r="K132" s="12" t="s">
        <v>494</v>
      </c>
      <c r="L132" s="12" t="s">
        <v>485</v>
      </c>
      <c r="M132" s="12" t="s">
        <v>484</v>
      </c>
      <c r="N132" s="8"/>
      <c r="O132" s="12" t="s">
        <v>58</v>
      </c>
      <c r="P132"/>
    </row>
    <row r="133" spans="1:16" ht="24">
      <c r="A133" s="7" t="s">
        <v>342</v>
      </c>
      <c r="B133" s="7" t="s">
        <v>343</v>
      </c>
      <c r="C133" s="7" t="s">
        <v>344</v>
      </c>
      <c r="D133" s="7" t="s">
        <v>345</v>
      </c>
      <c r="E133" s="7" t="s">
        <v>521</v>
      </c>
      <c r="F133" s="14">
        <v>15000</v>
      </c>
      <c r="G133" s="14">
        <v>10160</v>
      </c>
      <c r="H133" s="14">
        <v>5000</v>
      </c>
      <c r="I133" s="14"/>
      <c r="J133" s="11">
        <v>49.21</v>
      </c>
      <c r="K133" s="12" t="s">
        <v>494</v>
      </c>
      <c r="L133" s="12" t="s">
        <v>485</v>
      </c>
      <c r="M133" s="12" t="s">
        <v>484</v>
      </c>
      <c r="N133" s="8"/>
      <c r="O133" s="12" t="s">
        <v>58</v>
      </c>
      <c r="P133"/>
    </row>
    <row r="134" spans="1:16" ht="24">
      <c r="A134" s="7" t="s">
        <v>350</v>
      </c>
      <c r="B134" s="7" t="s">
        <v>351</v>
      </c>
      <c r="C134" s="7" t="s">
        <v>352</v>
      </c>
      <c r="D134" s="7" t="s">
        <v>285</v>
      </c>
      <c r="E134" s="7" t="s">
        <v>524</v>
      </c>
      <c r="F134" s="14">
        <v>10000</v>
      </c>
      <c r="G134" s="14">
        <v>10000</v>
      </c>
      <c r="H134" s="14">
        <v>5000</v>
      </c>
      <c r="I134" s="14"/>
      <c r="J134" s="11">
        <v>50</v>
      </c>
      <c r="K134" s="12" t="s">
        <v>494</v>
      </c>
      <c r="L134" s="12" t="s">
        <v>485</v>
      </c>
      <c r="M134" s="12" t="s">
        <v>484</v>
      </c>
      <c r="N134" s="8"/>
      <c r="O134" s="12" t="s">
        <v>58</v>
      </c>
      <c r="P134"/>
    </row>
    <row r="135" spans="1:16" ht="24">
      <c r="A135" s="7" t="s">
        <v>353</v>
      </c>
      <c r="B135" s="7" t="s">
        <v>354</v>
      </c>
      <c r="C135" s="7" t="s">
        <v>355</v>
      </c>
      <c r="D135" s="7" t="s">
        <v>356</v>
      </c>
      <c r="E135" s="7" t="s">
        <v>513</v>
      </c>
      <c r="F135" s="14">
        <v>10700</v>
      </c>
      <c r="G135" s="14">
        <v>10700</v>
      </c>
      <c r="H135" s="14">
        <v>5000</v>
      </c>
      <c r="I135" s="14"/>
      <c r="J135" s="11">
        <v>46.73</v>
      </c>
      <c r="K135" s="12" t="s">
        <v>494</v>
      </c>
      <c r="L135" s="12" t="s">
        <v>485</v>
      </c>
      <c r="M135" s="12" t="s">
        <v>484</v>
      </c>
      <c r="N135" s="8"/>
      <c r="O135" s="12" t="s">
        <v>58</v>
      </c>
      <c r="P135"/>
    </row>
    <row r="136" spans="1:16" ht="24">
      <c r="A136" s="7" t="s">
        <v>357</v>
      </c>
      <c r="B136" s="7" t="s">
        <v>358</v>
      </c>
      <c r="C136" s="7" t="s">
        <v>359</v>
      </c>
      <c r="D136" s="7" t="s">
        <v>360</v>
      </c>
      <c r="E136" s="7" t="s">
        <v>513</v>
      </c>
      <c r="F136" s="14">
        <v>10000</v>
      </c>
      <c r="G136" s="14">
        <v>10000</v>
      </c>
      <c r="H136" s="14">
        <v>5000</v>
      </c>
      <c r="I136" s="14"/>
      <c r="J136" s="11">
        <v>50</v>
      </c>
      <c r="K136" s="12" t="s">
        <v>494</v>
      </c>
      <c r="L136" s="12" t="s">
        <v>485</v>
      </c>
      <c r="M136" s="12" t="s">
        <v>484</v>
      </c>
      <c r="N136" s="8"/>
      <c r="O136" s="12" t="s">
        <v>58</v>
      </c>
      <c r="P136"/>
    </row>
    <row r="137" spans="1:16" ht="24">
      <c r="A137" s="7" t="s">
        <v>369</v>
      </c>
      <c r="B137" s="7" t="s">
        <v>370</v>
      </c>
      <c r="C137" s="7" t="s">
        <v>371</v>
      </c>
      <c r="D137" s="7" t="s">
        <v>372</v>
      </c>
      <c r="E137" s="7" t="s">
        <v>524</v>
      </c>
      <c r="F137" s="14">
        <v>11500</v>
      </c>
      <c r="G137" s="14">
        <v>11500</v>
      </c>
      <c r="H137" s="14">
        <v>5000</v>
      </c>
      <c r="I137" s="14"/>
      <c r="J137" s="11">
        <v>43.48</v>
      </c>
      <c r="K137" s="12" t="s">
        <v>494</v>
      </c>
      <c r="L137" s="12" t="s">
        <v>485</v>
      </c>
      <c r="M137" s="12" t="s">
        <v>484</v>
      </c>
      <c r="N137" s="8"/>
      <c r="O137" s="12" t="s">
        <v>58</v>
      </c>
      <c r="P137"/>
    </row>
    <row r="138" spans="1:16" ht="46.5">
      <c r="A138" s="7" t="s">
        <v>387</v>
      </c>
      <c r="B138" s="7" t="s">
        <v>388</v>
      </c>
      <c r="C138" s="7" t="s">
        <v>389</v>
      </c>
      <c r="D138" s="7" t="s">
        <v>390</v>
      </c>
      <c r="E138" s="7" t="s">
        <v>513</v>
      </c>
      <c r="F138" s="14">
        <v>11850</v>
      </c>
      <c r="G138" s="14">
        <v>11850</v>
      </c>
      <c r="H138" s="14">
        <v>5000</v>
      </c>
      <c r="I138" s="14"/>
      <c r="J138" s="11">
        <v>42.19</v>
      </c>
      <c r="K138" s="12" t="s">
        <v>493</v>
      </c>
      <c r="L138" s="12" t="s">
        <v>485</v>
      </c>
      <c r="M138" s="12" t="s">
        <v>484</v>
      </c>
      <c r="N138" s="8"/>
      <c r="O138" s="12" t="s">
        <v>58</v>
      </c>
      <c r="P138"/>
    </row>
    <row r="139" spans="1:16" ht="24">
      <c r="A139" s="7" t="s">
        <v>391</v>
      </c>
      <c r="B139" s="7" t="s">
        <v>392</v>
      </c>
      <c r="C139" s="7" t="s">
        <v>393</v>
      </c>
      <c r="D139" s="7" t="s">
        <v>309</v>
      </c>
      <c r="E139" s="7" t="s">
        <v>510</v>
      </c>
      <c r="F139" s="14">
        <v>11475</v>
      </c>
      <c r="G139" s="14">
        <v>11475</v>
      </c>
      <c r="H139" s="14">
        <v>5000</v>
      </c>
      <c r="I139" s="14"/>
      <c r="J139" s="11">
        <v>43.57</v>
      </c>
      <c r="K139" s="12" t="s">
        <v>494</v>
      </c>
      <c r="L139" s="12" t="s">
        <v>485</v>
      </c>
      <c r="M139" s="12" t="s">
        <v>484</v>
      </c>
      <c r="N139" s="8"/>
      <c r="O139" s="12" t="s">
        <v>58</v>
      </c>
      <c r="P139"/>
    </row>
    <row r="140" spans="1:16" ht="24">
      <c r="A140" s="7" t="s">
        <v>398</v>
      </c>
      <c r="B140" s="7" t="s">
        <v>399</v>
      </c>
      <c r="C140" s="7" t="s">
        <v>400</v>
      </c>
      <c r="D140" s="7" t="s">
        <v>401</v>
      </c>
      <c r="E140" s="7" t="s">
        <v>513</v>
      </c>
      <c r="F140" s="14">
        <v>10000</v>
      </c>
      <c r="G140" s="14">
        <v>10000</v>
      </c>
      <c r="H140" s="14">
        <v>5000</v>
      </c>
      <c r="I140" s="14"/>
      <c r="J140" s="11">
        <v>50</v>
      </c>
      <c r="K140" s="12" t="s">
        <v>494</v>
      </c>
      <c r="L140" s="12" t="s">
        <v>485</v>
      </c>
      <c r="M140" s="12" t="s">
        <v>484</v>
      </c>
      <c r="N140" s="8"/>
      <c r="O140" s="12" t="s">
        <v>58</v>
      </c>
      <c r="P140"/>
    </row>
    <row r="141" spans="1:16" ht="24">
      <c r="A141" s="7" t="s">
        <v>402</v>
      </c>
      <c r="B141" s="7" t="s">
        <v>403</v>
      </c>
      <c r="C141" s="7" t="s">
        <v>404</v>
      </c>
      <c r="D141" s="7" t="s">
        <v>405</v>
      </c>
      <c r="E141" s="7" t="s">
        <v>513</v>
      </c>
      <c r="F141" s="14">
        <v>10000</v>
      </c>
      <c r="G141" s="14">
        <v>10000</v>
      </c>
      <c r="H141" s="14">
        <v>5000</v>
      </c>
      <c r="I141" s="14"/>
      <c r="J141" s="11">
        <v>50</v>
      </c>
      <c r="K141" s="12" t="s">
        <v>494</v>
      </c>
      <c r="L141" s="12" t="s">
        <v>485</v>
      </c>
      <c r="M141" s="12" t="s">
        <v>484</v>
      </c>
      <c r="N141" s="8"/>
      <c r="O141" s="12" t="s">
        <v>58</v>
      </c>
      <c r="P141"/>
    </row>
    <row r="142" spans="1:16" ht="35.25">
      <c r="A142" s="7" t="s">
        <v>406</v>
      </c>
      <c r="B142" s="7" t="s">
        <v>407</v>
      </c>
      <c r="C142" s="7" t="s">
        <v>408</v>
      </c>
      <c r="D142" s="7" t="s">
        <v>409</v>
      </c>
      <c r="E142" s="7" t="s">
        <v>513</v>
      </c>
      <c r="F142" s="14">
        <v>11400</v>
      </c>
      <c r="G142" s="14">
        <v>11400</v>
      </c>
      <c r="H142" s="14">
        <v>5000</v>
      </c>
      <c r="I142" s="14"/>
      <c r="J142" s="11">
        <v>43.86</v>
      </c>
      <c r="K142" s="12" t="s">
        <v>494</v>
      </c>
      <c r="L142" s="12" t="s">
        <v>485</v>
      </c>
      <c r="M142" s="12" t="s">
        <v>484</v>
      </c>
      <c r="N142" s="8"/>
      <c r="O142" s="12" t="s">
        <v>58</v>
      </c>
      <c r="P142"/>
    </row>
    <row r="143" spans="1:16" ht="24">
      <c r="A143" s="7" t="s">
        <v>414</v>
      </c>
      <c r="B143" s="7" t="s">
        <v>415</v>
      </c>
      <c r="C143" s="7" t="s">
        <v>416</v>
      </c>
      <c r="D143" s="7" t="s">
        <v>417</v>
      </c>
      <c r="E143" s="7" t="s">
        <v>513</v>
      </c>
      <c r="F143" s="14">
        <v>10000</v>
      </c>
      <c r="G143" s="14">
        <v>10000</v>
      </c>
      <c r="H143" s="14">
        <v>5000</v>
      </c>
      <c r="I143" s="14"/>
      <c r="J143" s="11">
        <v>50</v>
      </c>
      <c r="K143" s="12" t="s">
        <v>494</v>
      </c>
      <c r="L143" s="12" t="s">
        <v>485</v>
      </c>
      <c r="M143" s="12" t="s">
        <v>484</v>
      </c>
      <c r="N143" s="8"/>
      <c r="O143" s="12" t="s">
        <v>58</v>
      </c>
      <c r="P143"/>
    </row>
    <row r="144" spans="1:16" ht="35.25">
      <c r="A144" s="7" t="s">
        <v>418</v>
      </c>
      <c r="B144" s="7" t="s">
        <v>419</v>
      </c>
      <c r="C144" s="7" t="s">
        <v>420</v>
      </c>
      <c r="D144" s="7" t="s">
        <v>421</v>
      </c>
      <c r="E144" s="7" t="s">
        <v>513</v>
      </c>
      <c r="F144" s="14">
        <v>10000</v>
      </c>
      <c r="G144" s="14">
        <v>10000</v>
      </c>
      <c r="H144" s="14">
        <v>5000</v>
      </c>
      <c r="I144" s="14"/>
      <c r="J144" s="11">
        <v>50</v>
      </c>
      <c r="K144" s="12" t="s">
        <v>494</v>
      </c>
      <c r="L144" s="12" t="s">
        <v>485</v>
      </c>
      <c r="M144" s="12" t="s">
        <v>484</v>
      </c>
      <c r="N144" s="8"/>
      <c r="O144" s="12" t="s">
        <v>58</v>
      </c>
      <c r="P144"/>
    </row>
    <row r="145" spans="1:16" ht="24">
      <c r="A145" s="7" t="s">
        <v>432</v>
      </c>
      <c r="B145" s="7" t="s">
        <v>433</v>
      </c>
      <c r="C145" s="7" t="s">
        <v>434</v>
      </c>
      <c r="D145" s="7" t="s">
        <v>435</v>
      </c>
      <c r="E145" s="7" t="s">
        <v>513</v>
      </c>
      <c r="F145" s="14">
        <v>10000</v>
      </c>
      <c r="G145" s="14">
        <v>10000</v>
      </c>
      <c r="H145" s="14">
        <v>5000</v>
      </c>
      <c r="I145" s="14"/>
      <c r="J145" s="11">
        <v>50</v>
      </c>
      <c r="K145" s="12" t="s">
        <v>494</v>
      </c>
      <c r="L145" s="12" t="s">
        <v>485</v>
      </c>
      <c r="M145" s="12" t="s">
        <v>484</v>
      </c>
      <c r="N145" s="8"/>
      <c r="O145" s="12" t="s">
        <v>58</v>
      </c>
      <c r="P145"/>
    </row>
    <row r="146" spans="1:16" ht="24">
      <c r="A146" s="7" t="s">
        <v>443</v>
      </c>
      <c r="B146" s="7" t="s">
        <v>444</v>
      </c>
      <c r="C146" s="7" t="s">
        <v>445</v>
      </c>
      <c r="D146" s="7" t="s">
        <v>446</v>
      </c>
      <c r="E146" s="7" t="s">
        <v>513</v>
      </c>
      <c r="F146" s="14">
        <v>10000</v>
      </c>
      <c r="G146" s="14">
        <v>10000</v>
      </c>
      <c r="H146" s="14">
        <v>5000</v>
      </c>
      <c r="I146" s="14"/>
      <c r="J146" s="11">
        <v>50</v>
      </c>
      <c r="K146" s="12" t="s">
        <v>494</v>
      </c>
      <c r="L146" s="12" t="s">
        <v>485</v>
      </c>
      <c r="M146" s="12" t="s">
        <v>484</v>
      </c>
      <c r="N146" s="8"/>
      <c r="O146" s="12" t="s">
        <v>58</v>
      </c>
      <c r="P146"/>
    </row>
    <row r="147" spans="1:16" ht="24">
      <c r="A147" s="7" t="s">
        <v>447</v>
      </c>
      <c r="B147" s="7" t="s">
        <v>448</v>
      </c>
      <c r="C147" s="7" t="s">
        <v>449</v>
      </c>
      <c r="D147" s="7" t="s">
        <v>450</v>
      </c>
      <c r="E147" s="7" t="s">
        <v>513</v>
      </c>
      <c r="F147" s="14">
        <v>10800</v>
      </c>
      <c r="G147" s="14">
        <v>10000</v>
      </c>
      <c r="H147" s="14">
        <v>5000</v>
      </c>
      <c r="I147" s="14"/>
      <c r="J147" s="11">
        <v>50</v>
      </c>
      <c r="K147" s="12" t="s">
        <v>494</v>
      </c>
      <c r="L147" s="12" t="s">
        <v>485</v>
      </c>
      <c r="M147" s="12" t="s">
        <v>484</v>
      </c>
      <c r="N147" s="8"/>
      <c r="O147" s="12" t="s">
        <v>58</v>
      </c>
      <c r="P147"/>
    </row>
    <row r="148" spans="1:16">
      <c r="A148" s="7" t="s">
        <v>455</v>
      </c>
      <c r="B148" s="7" t="s">
        <v>456</v>
      </c>
      <c r="C148" s="7" t="s">
        <v>457</v>
      </c>
      <c r="D148" s="7" t="s">
        <v>458</v>
      </c>
      <c r="E148" s="7" t="s">
        <v>513</v>
      </c>
      <c r="F148" s="14">
        <v>12100</v>
      </c>
      <c r="G148" s="14">
        <v>10000</v>
      </c>
      <c r="H148" s="14">
        <v>5000</v>
      </c>
      <c r="I148" s="14"/>
      <c r="J148" s="11">
        <v>50</v>
      </c>
      <c r="K148" s="12" t="s">
        <v>493</v>
      </c>
      <c r="L148" s="12" t="s">
        <v>485</v>
      </c>
      <c r="M148" s="12" t="s">
        <v>484</v>
      </c>
      <c r="N148" s="8"/>
      <c r="O148" s="12" t="s">
        <v>58</v>
      </c>
      <c r="P148"/>
    </row>
    <row r="149" spans="1:16" ht="24">
      <c r="A149" s="7" t="s">
        <v>459</v>
      </c>
      <c r="B149" s="7" t="s">
        <v>538</v>
      </c>
      <c r="C149" s="7" t="s">
        <v>460</v>
      </c>
      <c r="D149" s="7" t="s">
        <v>461</v>
      </c>
      <c r="E149" s="7" t="s">
        <v>513</v>
      </c>
      <c r="F149" s="14">
        <v>5000</v>
      </c>
      <c r="G149" s="14">
        <v>5000</v>
      </c>
      <c r="H149" s="14">
        <v>2500</v>
      </c>
      <c r="I149" s="14"/>
      <c r="J149" s="11">
        <v>50</v>
      </c>
      <c r="K149" s="12" t="s">
        <v>493</v>
      </c>
      <c r="L149" s="12" t="s">
        <v>485</v>
      </c>
      <c r="M149" s="12" t="s">
        <v>484</v>
      </c>
      <c r="N149" s="8"/>
      <c r="O149" s="12" t="s">
        <v>58</v>
      </c>
      <c r="P149"/>
    </row>
    <row r="150" spans="1:16" ht="24">
      <c r="A150" s="7" t="s">
        <v>462</v>
      </c>
      <c r="B150" s="7" t="s">
        <v>536</v>
      </c>
      <c r="C150" s="7" t="s">
        <v>463</v>
      </c>
      <c r="D150" s="7" t="s">
        <v>464</v>
      </c>
      <c r="E150" s="7" t="s">
        <v>512</v>
      </c>
      <c r="F150" s="14">
        <v>5000</v>
      </c>
      <c r="G150" s="14">
        <v>5000</v>
      </c>
      <c r="H150" s="14">
        <v>2500</v>
      </c>
      <c r="I150" s="14"/>
      <c r="J150" s="11">
        <v>50</v>
      </c>
      <c r="K150" s="12" t="s">
        <v>493</v>
      </c>
      <c r="L150" s="12" t="s">
        <v>485</v>
      </c>
      <c r="M150" s="12" t="s">
        <v>484</v>
      </c>
      <c r="N150" s="8"/>
      <c r="O150" s="12" t="s">
        <v>58</v>
      </c>
      <c r="P150"/>
    </row>
    <row r="151" spans="1:16" ht="24">
      <c r="A151" s="7" t="s">
        <v>465</v>
      </c>
      <c r="B151" s="7" t="s">
        <v>537</v>
      </c>
      <c r="C151" s="7" t="s">
        <v>466</v>
      </c>
      <c r="D151" s="7" t="s">
        <v>467</v>
      </c>
      <c r="E151" s="7" t="s">
        <v>512</v>
      </c>
      <c r="F151" s="14">
        <v>5000</v>
      </c>
      <c r="G151" s="14">
        <v>5000</v>
      </c>
      <c r="H151" s="14">
        <v>2500</v>
      </c>
      <c r="I151" s="14"/>
      <c r="J151" s="11">
        <v>50</v>
      </c>
      <c r="K151" s="12" t="s">
        <v>493</v>
      </c>
      <c r="L151" s="12" t="s">
        <v>485</v>
      </c>
      <c r="M151" s="12" t="s">
        <v>484</v>
      </c>
      <c r="N151" s="8"/>
      <c r="O151" s="12" t="s">
        <v>58</v>
      </c>
      <c r="P151"/>
    </row>
    <row r="152" spans="1:16">
      <c r="A152" s="22"/>
      <c r="B152" s="22"/>
      <c r="C152" s="23" t="s">
        <v>533</v>
      </c>
      <c r="D152" s="24">
        <v>67</v>
      </c>
      <c r="E152" s="23" t="s">
        <v>508</v>
      </c>
      <c r="F152" s="25">
        <f>SUM(F85:F151)</f>
        <v>699927.99</v>
      </c>
      <c r="G152" s="19">
        <f t="shared" ref="G152:H152" si="10">SUM(G85:G151)</f>
        <v>681937.99</v>
      </c>
      <c r="H152" s="19">
        <f t="shared" si="10"/>
        <v>325000</v>
      </c>
      <c r="I152" s="19">
        <f>(G152-H152)</f>
        <v>356937.99</v>
      </c>
      <c r="J152" s="5"/>
      <c r="N152" s="3"/>
      <c r="O152" s="5"/>
      <c r="P152"/>
    </row>
    <row r="155" spans="1:16" ht="24">
      <c r="F155" s="13" t="s">
        <v>474</v>
      </c>
      <c r="G155" s="13" t="s">
        <v>475</v>
      </c>
      <c r="H155" s="13" t="s">
        <v>476</v>
      </c>
      <c r="I155" s="13" t="s">
        <v>477</v>
      </c>
    </row>
    <row r="156" spans="1:16">
      <c r="C156" s="20" t="s">
        <v>509</v>
      </c>
      <c r="D156" s="27">
        <f>SUM(D152,D81,D75,D68,D48,D36)</f>
        <v>122</v>
      </c>
      <c r="E156" s="20" t="s">
        <v>495</v>
      </c>
      <c r="F156" s="15">
        <f>SUM(F152,F81,F75,F68,F48,F36)</f>
        <v>1147104.68</v>
      </c>
      <c r="G156" s="15">
        <f>SUM(G152,G81,G75,G68,G48,G36)</f>
        <v>1127456.3499999999</v>
      </c>
      <c r="H156" s="15">
        <f>SUM(H152,H81,H75,H68,H48,H36)</f>
        <v>613750</v>
      </c>
      <c r="I156" s="15">
        <f>(G156-H156)</f>
        <v>513706.34999999986</v>
      </c>
    </row>
    <row r="158" spans="1:16">
      <c r="C158" s="20" t="s">
        <v>539</v>
      </c>
      <c r="F158" s="26"/>
      <c r="G158" s="26"/>
      <c r="H158" s="26"/>
      <c r="I158" s="30"/>
    </row>
    <row r="159" spans="1:16">
      <c r="C159" s="28" t="s">
        <v>540</v>
      </c>
      <c r="D159" s="29">
        <v>32</v>
      </c>
    </row>
  </sheetData>
  <sortState ref="A6:O35">
    <sortCondition ref="A6:A3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Cheques_2018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2019-05-17T08:16:50Z</dcterms:created>
  <dcterms:modified xsi:type="dcterms:W3CDTF">2019-11-18T13:28:15Z</dcterms:modified>
</cp:coreProperties>
</file>