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 defaultThemeVersion="124226"/>
  <bookViews>
    <workbookView xWindow="0" yWindow="0" windowWidth="25605" windowHeight="15990" tabRatio="500"/>
  </bookViews>
  <sheets>
    <sheet name="InnovaIDEPA_2019" sheetId="1" r:id="rId1"/>
  </sheets>
  <calcPr calcId="125725"/>
</workbook>
</file>

<file path=xl/calcChain.xml><?xml version="1.0" encoding="utf-8"?>
<calcChain xmlns="http://schemas.openxmlformats.org/spreadsheetml/2006/main">
  <c r="F43" i="1"/>
  <c r="G43"/>
  <c r="H43"/>
  <c r="I43" s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8"/>
  <c r="I29"/>
  <c r="I30"/>
  <c r="I31"/>
  <c r="I32"/>
  <c r="I27"/>
  <c r="I33"/>
  <c r="I34"/>
  <c r="I35"/>
  <c r="I36"/>
  <c r="I37"/>
  <c r="I38"/>
  <c r="I39"/>
  <c r="I40"/>
  <c r="I41"/>
  <c r="I42"/>
  <c r="I5"/>
</calcChain>
</file>

<file path=xl/sharedStrings.xml><?xml version="1.0" encoding="utf-8"?>
<sst xmlns="http://schemas.openxmlformats.org/spreadsheetml/2006/main" count="448" uniqueCount="202">
  <si>
    <t>NIF</t>
  </si>
  <si>
    <t>SI</t>
  </si>
  <si>
    <t>NO</t>
  </si>
  <si>
    <t>B33819806</t>
  </si>
  <si>
    <t>A33062407</t>
  </si>
  <si>
    <t>B52553419</t>
  </si>
  <si>
    <t>PROSAFETY SOFTWARE SL</t>
  </si>
  <si>
    <t>B74285974</t>
  </si>
  <si>
    <t>PROUN MEDIA SL</t>
  </si>
  <si>
    <t>B74348657</t>
  </si>
  <si>
    <t>B33778499</t>
  </si>
  <si>
    <t>A33344078</t>
  </si>
  <si>
    <t>ASTURFEITO SA</t>
  </si>
  <si>
    <t>Proyecto en colaboración</t>
  </si>
  <si>
    <t>Número Expediente</t>
  </si>
  <si>
    <t>Entidad</t>
  </si>
  <si>
    <t>Finalidad</t>
  </si>
  <si>
    <t>Municipio Inversiones</t>
  </si>
  <si>
    <t>%</t>
  </si>
  <si>
    <t>F. Inicio Ejecución</t>
  </si>
  <si>
    <t>F. Fin Ejecución</t>
  </si>
  <si>
    <t>Plazo Acreditación</t>
  </si>
  <si>
    <t>Cláusulas Condicinantes</t>
  </si>
  <si>
    <t>Coopera CI</t>
  </si>
  <si>
    <t>Nuevo Producto</t>
  </si>
  <si>
    <t>Totales:</t>
  </si>
  <si>
    <t>Indicadores de productividad:</t>
  </si>
  <si>
    <t>Subvenciones dirigidas a empresas asturianas, en el marco del Programa Innova-IDEPA</t>
  </si>
  <si>
    <t>AVILÉS</t>
  </si>
  <si>
    <t>CARREÑO</t>
  </si>
  <si>
    <t>GIJÓN</t>
  </si>
  <si>
    <t>LLANERA</t>
  </si>
  <si>
    <t>MIERES</t>
  </si>
  <si>
    <t>OVIEDO</t>
  </si>
  <si>
    <t>Subvención Aprobada (€)</t>
  </si>
  <si>
    <t>Inversión Privada (€)</t>
  </si>
  <si>
    <t>Solicitudes aprobadas Convocatoria 2019</t>
  </si>
  <si>
    <t xml:space="preserve">Empresas Coopera con CI: </t>
  </si>
  <si>
    <t xml:space="preserve">Empresas Nuevo Producto: </t>
  </si>
  <si>
    <t>Gasto Presentado (€)</t>
  </si>
  <si>
    <t>Gasto Subvencionable (€)</t>
  </si>
  <si>
    <t>IDE/2019/000179</t>
  </si>
  <si>
    <t>16/05/2019</t>
  </si>
  <si>
    <t>30/11/2020</t>
  </si>
  <si>
    <t>28/02/2021</t>
  </si>
  <si>
    <t>IDE/2019/000193</t>
  </si>
  <si>
    <t>A33604513</t>
  </si>
  <si>
    <t>INDUSTRIAL OLMAR SA</t>
  </si>
  <si>
    <t>24/05/2019</t>
  </si>
  <si>
    <t>IDE/2019/000194</t>
  </si>
  <si>
    <t>B83164814</t>
  </si>
  <si>
    <t>TRIANGLE ASISTANCE SERVICE SL</t>
  </si>
  <si>
    <t>29/05/2019</t>
  </si>
  <si>
    <t>IDE/2019/000195</t>
  </si>
  <si>
    <t>IDE/2019/000196</t>
  </si>
  <si>
    <t>B74387366</t>
  </si>
  <si>
    <t>PLACE ANALYTICS SL</t>
  </si>
  <si>
    <t>IDE/2019/000198</t>
  </si>
  <si>
    <t>B74268343</t>
  </si>
  <si>
    <t>CONSULTORES TRYPTON SOFTWARE SL</t>
  </si>
  <si>
    <t>30/05/2019</t>
  </si>
  <si>
    <t>IDE/2019/000199</t>
  </si>
  <si>
    <t>B33920562</t>
  </si>
  <si>
    <t>RODICAR HIDRAULICA SL</t>
  </si>
  <si>
    <t>SISTEMA DIGITAL DE GESTIÓN EN TIEMPO REAL DE FLUIDOS PARA LA INDUSTRIA 4.0</t>
  </si>
  <si>
    <t>IDE/2019/000201</t>
  </si>
  <si>
    <t>ENVIRA SOSTENIBLE SA</t>
  </si>
  <si>
    <t>IDE/2019/000202</t>
  </si>
  <si>
    <t>SOLDADURA DE PIEZAS DE ACERO DE ALTO LÍMITE ELÁSTICO Y GEOMETRÍA COMPLEJA</t>
  </si>
  <si>
    <t>IDE/2019/000203</t>
  </si>
  <si>
    <t>B33628025</t>
  </si>
  <si>
    <t>EXCADE SL</t>
  </si>
  <si>
    <t>SIMULADOR DE REALIDAD VIRTUAL DE RETRO EXCAVADORAS PARA ENTRENAMIENTO Y CAPACITACIÓN DE OPERARIOS (SIRVEX)</t>
  </si>
  <si>
    <t>IDE/2019/000204</t>
  </si>
  <si>
    <t>B52522638</t>
  </si>
  <si>
    <t>GESTION E INNOVACION EN EFICIENCIA ENERGETICA SL</t>
  </si>
  <si>
    <t>IDE/2019/000206</t>
  </si>
  <si>
    <t>A33622937</t>
  </si>
  <si>
    <t>ASCENSORES TRESA SA</t>
  </si>
  <si>
    <t>DESARROLLO DE UN SISTEMA INTELIGENTE PARA CONTROL Y LLAMADA REMOTA DE ASCENSORES (SMART-BUTTON)</t>
  </si>
  <si>
    <t>IDE/2019/000207</t>
  </si>
  <si>
    <t>B52555307</t>
  </si>
  <si>
    <t>HUMAN ANALYTICS SL</t>
  </si>
  <si>
    <t>AYUDHA, PLATAFORMA INTELIGENTE PARA MONITORIZAR PACIENTES EN REHABILITACIÓN CARDIACA</t>
  </si>
  <si>
    <t>01/11/2019</t>
  </si>
  <si>
    <t>IDE/2019/000208</t>
  </si>
  <si>
    <t>B74027400</t>
  </si>
  <si>
    <t>SIDRA FRAN SL</t>
  </si>
  <si>
    <t>TECNIFICACION DE LA SIDRA NATURAL E IMPLMENTACION DE PRODUCTOS DERIVADOS DE LA MISMA</t>
  </si>
  <si>
    <t>IDE/2019/000210</t>
  </si>
  <si>
    <t>B33872482</t>
  </si>
  <si>
    <t>ASTUR DE TRANSPORTE VERTICAL E INGENIERIA DE ELEVACION SL</t>
  </si>
  <si>
    <t>IDE/2019/000211</t>
  </si>
  <si>
    <t>IDE/2019/000212</t>
  </si>
  <si>
    <t>B33031683</t>
  </si>
  <si>
    <t>MADERAS GARCIA HERMANOS SL</t>
  </si>
  <si>
    <t>DESARROLLO DE UN SISTEMA DE CLASIFICACIÓN DE MADERA ESTRUCTURAL MEDIANTE TECNOLOGÍA BASADA EN SENSORES SÓNICOS</t>
  </si>
  <si>
    <t>IDE/2019/000213</t>
  </si>
  <si>
    <t>IDE/2019/000214</t>
  </si>
  <si>
    <t>ETICCO FREEL OSOPHY S L</t>
  </si>
  <si>
    <t>SAOPRO: SISTEMA AUTOMATICO DE ESTIMACIÓN Y OPTIMIZACIÓN DE LA PRODUCCCIÓN EN ENTORNOS INDUSTRIALES</t>
  </si>
  <si>
    <t>IDE/2019/000215</t>
  </si>
  <si>
    <t>B95842704</t>
  </si>
  <si>
    <t>DIMAIM SYSTEMS SL</t>
  </si>
  <si>
    <t>IDE/2019/000216</t>
  </si>
  <si>
    <t>B74377821</t>
  </si>
  <si>
    <t>TWAVE SL</t>
  </si>
  <si>
    <t>IDE/2019/000218</t>
  </si>
  <si>
    <t>B52563327</t>
  </si>
  <si>
    <t>ESNOVA RACKS SOFTWARE SL</t>
  </si>
  <si>
    <t>IDE/2019/000224</t>
  </si>
  <si>
    <t>MEDIA MADERA INGENIEROS CONSULTORES SL</t>
  </si>
  <si>
    <t>IDE/2019/000226</t>
  </si>
  <si>
    <t>B74042078</t>
  </si>
  <si>
    <t>CEVISA VIVIENDAS EFICIENTES EN MADERA SL</t>
  </si>
  <si>
    <t>01/10/2019</t>
  </si>
  <si>
    <t>IDE/2019/000227</t>
  </si>
  <si>
    <t>A33019423</t>
  </si>
  <si>
    <t>TECNICA DE CONEXIONES SA</t>
  </si>
  <si>
    <t>IDE/2019/000228</t>
  </si>
  <si>
    <t>B33951799</t>
  </si>
  <si>
    <t>INSTALACIONES ELECTRICAS SOMFER SL</t>
  </si>
  <si>
    <t>REARMAR - DESARROLLO DE ASISTENTE PARA ELMANTENIMIENTO Y RESOLUCIÓN DE INCIDENCIAS EN CUADROS ELECTRICOSMEDIANTE TECNOLOGÍAS DE REALIDAD AUMENTADA</t>
  </si>
  <si>
    <t>IDE/2019/000229</t>
  </si>
  <si>
    <t>B33870650</t>
  </si>
  <si>
    <t>GESIMDE ASOCIADOS SL</t>
  </si>
  <si>
    <t>IDE/2019/000230</t>
  </si>
  <si>
    <t>A74242512</t>
  </si>
  <si>
    <t>NUEVA RULA DE AVILES SA</t>
  </si>
  <si>
    <t>IDE/2019/000231</t>
  </si>
  <si>
    <t>A33028614</t>
  </si>
  <si>
    <t>INDUSTRIAS LACTEAS MONTEVERDE SA</t>
  </si>
  <si>
    <t>IDE/2019/000233</t>
  </si>
  <si>
    <t>B74125998</t>
  </si>
  <si>
    <t>MADERA LOPEZ ERNESTO 000673138S, SL</t>
  </si>
  <si>
    <t>ASTURBLUE BY CHEF JOSÉ ANDRÉS Y AZUL REY SILO</t>
  </si>
  <si>
    <t>IDE/2019/000234</t>
  </si>
  <si>
    <t>A74081332</t>
  </si>
  <si>
    <t>ASTURIANA DE TRANSFORMADOS PLASTICOS SA</t>
  </si>
  <si>
    <t>IDE/2019/000235</t>
  </si>
  <si>
    <t>B33998824</t>
  </si>
  <si>
    <t>ECOEFICIENCIA E INGENIERIA SL</t>
  </si>
  <si>
    <t>DISEÑO, CALCULO Y DESARROLLO DE UN BUQUE CON VELA PARA LA MEJORA DE LA EFICIENCIA ENERGÉTICA EN EL TRANSPORTE DE MERCANCÍAS POR MAR.</t>
  </si>
  <si>
    <t>IDE/2019/000239</t>
  </si>
  <si>
    <t>B52505906</t>
  </si>
  <si>
    <t>INDUSTRIAS GOAL GIJON SLU</t>
  </si>
  <si>
    <t>IDE/2019/000241</t>
  </si>
  <si>
    <t>B87147443</t>
  </si>
  <si>
    <t>INNOVATIVE FILM SOLUTIONS SL</t>
  </si>
  <si>
    <t>IDE/2019/000242</t>
  </si>
  <si>
    <t>B33225095</t>
  </si>
  <si>
    <t>ALSERTRANS SL</t>
  </si>
  <si>
    <t>01/06/2019</t>
  </si>
  <si>
    <t>IDE/2019/000246</t>
  </si>
  <si>
    <t>A33016155</t>
  </si>
  <si>
    <t>INDUSTRIAS ROKO SA</t>
  </si>
  <si>
    <t>DESARROLLO DE NUEVAS SOLUCIONES TEXTURIZANTES EN ALIMENTOS PARA VEGGIES (VEGANOS, VEGETARIANOS Y FLEXITERIANOS)</t>
  </si>
  <si>
    <t>IDE/2019/000247</t>
  </si>
  <si>
    <t>B52528742</t>
  </si>
  <si>
    <t>BE ONE MCP APPS SL</t>
  </si>
  <si>
    <t>SILOCAL: SISTEMA DE APOYO A LA LOCALIZACION Y SEGUIMIENTO EN ENTORNO INDUSTRIAL</t>
  </si>
  <si>
    <t>IDE/2019/000248</t>
  </si>
  <si>
    <t>TERMOSALUD SL</t>
  </si>
  <si>
    <t>No se autoriza la subcontratación con vinculadas solicitada, ya que de conformidad con el Resuelvo Decimotercero, apartado 3 de la convocatoria, no son subvencionables las subcontratacione s con personas o entidades vinculadas excepto cuando se trate de un Centro Tecnológico.</t>
  </si>
  <si>
    <t>Ante la concurrencia de los requisitos establecidos en el artículo 29, 7 d) de la Ley 38/2003, de 17 de noviembre General de Subvenciones, se autoriza al beneficiario la contratación con CETEMAS entidad vinculada al mismo.</t>
  </si>
  <si>
    <t>Ante la concurrencia de los requisitos establecidos en el artículo 29, 7 d) de la Ley 38/2003, de 17 de noviembre General de Subvenciones, y en el Resuelvo decimotercero, apartado 3 de la convocatoria se autoriza al beneficiario la contratación con CETEMAS, entidad vinculada al mismo.</t>
  </si>
  <si>
    <t>Ante la concurrencia de los requisitos establecidos en el artículo 29, 7 d) de la Ley 38/2003, de 17 de noviembre General de Subvenciones, y en el Resuelvo decimotercero, apartado 3 de la convocatoria se autoriza al beneficiario la contratación con IDONIAL, entidad vinculada al mismo.</t>
  </si>
  <si>
    <t>De conformidad con lo dispuesto en el artículo 29.3 de la Ley 38/2003, de 17 de noviembre General de Subvenciones, se autoriza al beneficiario la subcontratación con UNIOVI, siempre que el contrato se celebre por escrito.</t>
  </si>
  <si>
    <t>De conformidad con lo dispuesto en el artículo 29.3 de la Ley 38/2003, de 17 de noviembre General de Subvenciones, se autoriza al beneficiario la subcontratación con ADN MOBIL SOLUTION SL, SVMAC INGENIERIA DE VEHICULOS Y SISTEMAS SL y UNIOVI, siempre que el contrato se celebre por escrito.</t>
  </si>
  <si>
    <t>De conformidad con lo dispuesto en el artículo 29.3 de la Ley 38/2003, de 17 de noviembre General de Subvenciones, se autoriza al beneficiario la subcontratación con SIEMENS, siempre que el contrato se celebre por escrito.</t>
  </si>
  <si>
    <t>CARAVIA</t>
  </si>
  <si>
    <t>LANGREO</t>
  </si>
  <si>
    <t>SIERO</t>
  </si>
  <si>
    <t>VALDÉS</t>
  </si>
  <si>
    <t>GRANDAS DE SALIME</t>
  </si>
  <si>
    <t>PRAVIA</t>
  </si>
  <si>
    <t>PILOÑA</t>
  </si>
  <si>
    <t>Total proyectos aprobados:</t>
  </si>
  <si>
    <t xml:space="preserve">Total solicitudes aprobadas: </t>
  </si>
  <si>
    <t>PROSAFETY SMARTBOX: DESARROLLO DE PLATAFORMA DISTRIBUIDA DE SEGURIDAD LABORAL PARA INDUSTRIA 4.0</t>
  </si>
  <si>
    <t>JELLYFAN - REVALORIZACIÓN DEL DESTRÍO DE ARÁNDANO A TRAVÉS DEL DESARROLLO Y VALIDACIÓN DE PRODUCTOS FUNCIONALES TIPO JELLY</t>
  </si>
  <si>
    <t>VEELIO INDUSTRY: PLATAFORMA MEJORADA PARA SEGUIMIENTO Y CONTROL DE PROCESOS DE PRODUCCIÓN CON SMART GLASSES</t>
  </si>
  <si>
    <t>PROYECTO API BETTERPLACE: SISTEMA DE APOYO A LA TOMA DE DECISIONES ESTRATÉGICAS  Y OPERATIVAS PARA EL SECTOR INDUSTRIAL Y BANCARIO</t>
  </si>
  <si>
    <t>PLATAFORMA PARA LA AUTOMATIZACIÓN DEL PROCESO DE TRANSPORTE Y LOGÍSTICA DE CONTENEDORES DE CARÁCTER INDUSTRIAL (ONDEYE)</t>
  </si>
  <si>
    <t>NANOENVI IAQ. MICROSENSORES PARA LA CALIDAD DE AIRE EN INTERIORES EN ENTORNOS LABORALES</t>
  </si>
  <si>
    <t>ILIFTER. PROTOTIPO DE ASCENSOR INTELIGENTE DISEÑADO PARA RESIDENTES CON NECESIDADES ESPECIALES.</t>
  </si>
  <si>
    <t>DISEÑO DEL SISTEMA DE CIERRE DE UN AUTOCLAVE MEDIANTE PESCANTE</t>
  </si>
  <si>
    <t>ASTURFEITO 4.0  FASE III-TECNOLOGÍAS HABILITADORAS 4.0 PARA EL IMPULSO DE LA TRANSFORMACIÓN DIGITAL DEL PROCESO PRODUCTIVO DE ASTURFEITO</t>
  </si>
  <si>
    <t>MODERNIZACIÓN DE ASCENSORES EN EL MARCO DE IOT, E INTERCONEXIÓN CON PLATAFORMAS SMART-CITY</t>
  </si>
  <si>
    <t>SISTEMA DE CAPTURA SINCRONIZADA PARA RED IOT DE ADQUISICIÓN DE DATOS DE MONITORIZADO INDUSTRIAL.</t>
  </si>
  <si>
    <t>VIGIA: SISTEMA DE VISIÓN ARTIFICIAL PARA LA GESTIÓN DEL INVENTARIO DE CAJAS EN LA INDUSTRIA PESQUERA.</t>
  </si>
  <si>
    <t>MONITORIZACIÓN INTELIGENTE 4.0 ?  INDUSTRIALIZACIÓN DE SISTEMAS MONITORIZADOS DE AMORTIGUAMIENTO ESTRUCTURAL PARA PUENTES DE MADERA</t>
  </si>
  <si>
    <t>FABRICACIÓN DE CÉLULAS DE ENSAYO PARA EVALUACIONES MONITORIZADAS DEL COMPORTAMIENTO ENERGÉTICO DE VIVIENDAS DE MADERA</t>
  </si>
  <si>
    <t>OMEPI: OPTIMIZACIÓN Y MEJORA DE LA EFICIENCIA DE LA PRODUCCIÓN INDUSTRIAL</t>
  </si>
  <si>
    <t>QUESIA: SISTEMA DE CLASIFICACIÓN DE LOS QUESOS EN BASE A SU CALIDAD MEDIANTE INTELIGENCIA ARTIFICIAL</t>
  </si>
  <si>
    <t>NUEVO PROCESO DE MOLDEO POR INYECCIÓN DE BIOPLÁSTICOS COMPOSTABLES DE ORIGEN RENOVABLE</t>
  </si>
  <si>
    <t>INNOVACIÓN EN EL DISEÑO DE PROTOTIPOS DE PERFILES SOLARES DE ACERO. PROTO-SOLAR</t>
  </si>
  <si>
    <t>AW12R FILM BOPP ULTRA RÍGIDO PARA VENTANA POSTAL E INTERLEAVER</t>
  </si>
  <si>
    <t>VEHÍCULO NO TRIPULADO PARA INSPECCIÓN Y LIMPIEZA DE ESPACIOS CONFINADOS (VENOILEC)</t>
  </si>
  <si>
    <t>DISPOSITIVO DE COMPRESIÓN COMBINADO CON RADIOFRECUENCIA PARA EL TRATAMIENTO DE LA FIBROMIALGIA Y EL SÍNDROME DE DOLOR MIOFASCIAL</t>
  </si>
  <si>
    <t>DESARROLLO DEL AUTOCLAVE INTELIGENTE (SMART-AUTOCLAVE)</t>
  </si>
  <si>
    <t>GESINNE GSPRO: NUEVO REGULADOR INTELIGENTE DE POTENCIA DEL SUMINISTRO ELÉCTRICO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</si>
</sst>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b/>
      <sz val="9"/>
      <name val="Verdana"/>
      <family val="2"/>
    </font>
    <font>
      <sz val="9"/>
      <name val="Verdana"/>
      <family val="2"/>
    </font>
    <font>
      <b/>
      <i/>
      <sz val="9"/>
      <name val="Verdana"/>
      <family val="2"/>
    </font>
    <font>
      <i/>
      <sz val="9"/>
      <name val="Verdana"/>
      <family val="2"/>
    </font>
    <font>
      <b/>
      <sz val="9"/>
      <color theme="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</borders>
  <cellStyleXfs count="1">
    <xf numFmtId="0" fontId="0" fillId="0" borderId="0"/>
  </cellStyleXfs>
  <cellXfs count="25"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showGridLines="0" showRowColHeaders="0" tabSelected="1" workbookViewId="0"/>
  </sheetViews>
  <sheetFormatPr baseColWidth="10" defaultRowHeight="15"/>
  <cols>
    <col min="1" max="1" width="17.140625" style="3" bestFit="1" customWidth="1"/>
    <col min="2" max="2" width="11.7109375" style="3" customWidth="1"/>
    <col min="3" max="3" width="37.7109375" style="3" customWidth="1"/>
    <col min="4" max="4" width="39.28515625" style="3" customWidth="1"/>
    <col min="5" max="5" width="15.85546875" style="12" bestFit="1" customWidth="1"/>
    <col min="6" max="6" width="15.85546875" style="4" bestFit="1" customWidth="1"/>
    <col min="7" max="7" width="20.140625" style="4" bestFit="1" customWidth="1"/>
    <col min="8" max="9" width="14.5703125" style="4" bestFit="1" customWidth="1"/>
    <col min="10" max="10" width="6.140625" style="3" bestFit="1" customWidth="1"/>
    <col min="11" max="12" width="11.5703125" style="12" bestFit="1" customWidth="1"/>
    <col min="13" max="13" width="13" style="12" bestFit="1" customWidth="1"/>
    <col min="14" max="14" width="52" style="3" customWidth="1"/>
    <col min="15" max="15" width="13.28515625" style="12" bestFit="1" customWidth="1"/>
    <col min="16" max="16" width="9" style="12" bestFit="1" customWidth="1"/>
    <col min="17" max="17" width="9.7109375" style="12" bestFit="1" customWidth="1"/>
  </cols>
  <sheetData>
    <row r="1" spans="1:17">
      <c r="A1" s="10" t="s">
        <v>27</v>
      </c>
      <c r="B1" s="11"/>
      <c r="C1" s="11"/>
      <c r="N1" s="1"/>
      <c r="O1" s="1"/>
      <c r="P1" s="1"/>
      <c r="Q1" s="1"/>
    </row>
    <row r="2" spans="1:17">
      <c r="A2" s="10" t="s">
        <v>36</v>
      </c>
      <c r="B2" s="11"/>
      <c r="C2" s="11"/>
      <c r="N2" s="1"/>
      <c r="O2" s="1"/>
      <c r="P2" s="1"/>
      <c r="Q2" s="1"/>
    </row>
    <row r="3" spans="1:17">
      <c r="A3"/>
      <c r="B3"/>
      <c r="C3" s="2"/>
      <c r="D3" s="2"/>
      <c r="E3" s="1"/>
      <c r="F3" s="18"/>
      <c r="G3" s="18"/>
      <c r="H3" s="18"/>
      <c r="I3" s="18"/>
      <c r="J3"/>
      <c r="K3" s="1"/>
      <c r="L3" s="1"/>
      <c r="M3" s="1"/>
      <c r="N3" s="1"/>
      <c r="O3" s="1"/>
      <c r="P3" s="1"/>
      <c r="Q3" s="1"/>
    </row>
    <row r="4" spans="1:17" ht="22.5">
      <c r="A4" s="15" t="s">
        <v>14</v>
      </c>
      <c r="B4" s="15" t="s">
        <v>0</v>
      </c>
      <c r="C4" s="15" t="s">
        <v>15</v>
      </c>
      <c r="D4" s="15" t="s">
        <v>16</v>
      </c>
      <c r="E4" s="13" t="s">
        <v>17</v>
      </c>
      <c r="F4" s="19" t="s">
        <v>39</v>
      </c>
      <c r="G4" s="19" t="s">
        <v>40</v>
      </c>
      <c r="H4" s="19" t="s">
        <v>34</v>
      </c>
      <c r="I4" s="19" t="s">
        <v>35</v>
      </c>
      <c r="J4" s="15" t="s">
        <v>18</v>
      </c>
      <c r="K4" s="13" t="s">
        <v>19</v>
      </c>
      <c r="L4" s="13" t="s">
        <v>20</v>
      </c>
      <c r="M4" s="13" t="s">
        <v>21</v>
      </c>
      <c r="N4" s="15" t="s">
        <v>22</v>
      </c>
      <c r="O4" s="13" t="s">
        <v>13</v>
      </c>
      <c r="P4" s="13" t="s">
        <v>23</v>
      </c>
      <c r="Q4" s="13" t="s">
        <v>24</v>
      </c>
    </row>
    <row r="5" spans="1:17" ht="45">
      <c r="A5" s="16" t="s">
        <v>41</v>
      </c>
      <c r="B5" s="16" t="s">
        <v>5</v>
      </c>
      <c r="C5" s="16" t="s">
        <v>6</v>
      </c>
      <c r="D5" s="16" t="s">
        <v>179</v>
      </c>
      <c r="E5" s="14" t="s">
        <v>30</v>
      </c>
      <c r="F5" s="20">
        <v>241304.83</v>
      </c>
      <c r="G5" s="20">
        <v>234825.71</v>
      </c>
      <c r="H5" s="20">
        <v>105671.57</v>
      </c>
      <c r="I5" s="20">
        <f t="shared" ref="I5:I42" si="0">(G5-H5)</f>
        <v>129154.13999999998</v>
      </c>
      <c r="J5" s="17">
        <v>45</v>
      </c>
      <c r="K5" s="14" t="s">
        <v>42</v>
      </c>
      <c r="L5" s="14" t="s">
        <v>43</v>
      </c>
      <c r="M5" s="14" t="s">
        <v>44</v>
      </c>
      <c r="N5" s="16"/>
      <c r="O5" s="14" t="s">
        <v>2</v>
      </c>
      <c r="P5" s="14" t="s">
        <v>2</v>
      </c>
      <c r="Q5" s="14" t="s">
        <v>1</v>
      </c>
    </row>
    <row r="6" spans="1:17" ht="56.25">
      <c r="A6" s="16" t="s">
        <v>45</v>
      </c>
      <c r="B6" s="16" t="s">
        <v>46</v>
      </c>
      <c r="C6" s="16" t="s">
        <v>47</v>
      </c>
      <c r="D6" s="16" t="s">
        <v>200</v>
      </c>
      <c r="E6" s="14" t="s">
        <v>30</v>
      </c>
      <c r="F6" s="20">
        <v>203797.46</v>
      </c>
      <c r="G6" s="20">
        <v>185200.66</v>
      </c>
      <c r="H6" s="20">
        <v>64820.24</v>
      </c>
      <c r="I6" s="20">
        <f t="shared" si="0"/>
        <v>120380.42000000001</v>
      </c>
      <c r="J6" s="17">
        <v>35</v>
      </c>
      <c r="K6" s="14" t="s">
        <v>48</v>
      </c>
      <c r="L6" s="14" t="s">
        <v>43</v>
      </c>
      <c r="M6" s="14" t="s">
        <v>44</v>
      </c>
      <c r="N6" s="16" t="s">
        <v>169</v>
      </c>
      <c r="O6" s="14" t="s">
        <v>2</v>
      </c>
      <c r="P6" s="14" t="s">
        <v>2</v>
      </c>
      <c r="Q6" s="14" t="s">
        <v>1</v>
      </c>
    </row>
    <row r="7" spans="1:17" ht="45">
      <c r="A7" s="16" t="s">
        <v>49</v>
      </c>
      <c r="B7" s="16" t="s">
        <v>50</v>
      </c>
      <c r="C7" s="16" t="s">
        <v>51</v>
      </c>
      <c r="D7" s="16" t="s">
        <v>180</v>
      </c>
      <c r="E7" s="14" t="s">
        <v>170</v>
      </c>
      <c r="F7" s="20">
        <v>36664.6</v>
      </c>
      <c r="G7" s="20">
        <v>36664.6</v>
      </c>
      <c r="H7" s="20">
        <v>16499.07</v>
      </c>
      <c r="I7" s="20">
        <f t="shared" si="0"/>
        <v>20165.53</v>
      </c>
      <c r="J7" s="17">
        <v>45</v>
      </c>
      <c r="K7" s="14" t="s">
        <v>52</v>
      </c>
      <c r="L7" s="14" t="s">
        <v>43</v>
      </c>
      <c r="M7" s="14" t="s">
        <v>44</v>
      </c>
      <c r="N7" s="16"/>
      <c r="O7" s="14" t="s">
        <v>2</v>
      </c>
      <c r="P7" s="14" t="s">
        <v>1</v>
      </c>
      <c r="Q7" s="14" t="s">
        <v>1</v>
      </c>
    </row>
    <row r="8" spans="1:17" ht="45">
      <c r="A8" s="16" t="s">
        <v>53</v>
      </c>
      <c r="B8" s="16" t="s">
        <v>7</v>
      </c>
      <c r="C8" s="16" t="s">
        <v>8</v>
      </c>
      <c r="D8" s="16" t="s">
        <v>181</v>
      </c>
      <c r="E8" s="14" t="s">
        <v>28</v>
      </c>
      <c r="F8" s="20">
        <v>81603.13</v>
      </c>
      <c r="G8" s="20">
        <v>53548.07</v>
      </c>
      <c r="H8" s="20">
        <v>24096.63</v>
      </c>
      <c r="I8" s="20">
        <f t="shared" si="0"/>
        <v>29451.439999999999</v>
      </c>
      <c r="J8" s="17">
        <v>45</v>
      </c>
      <c r="K8" s="14" t="s">
        <v>52</v>
      </c>
      <c r="L8" s="14" t="s">
        <v>43</v>
      </c>
      <c r="M8" s="14" t="s">
        <v>44</v>
      </c>
      <c r="N8" s="16"/>
      <c r="O8" s="14" t="s">
        <v>2</v>
      </c>
      <c r="P8" s="14" t="s">
        <v>2</v>
      </c>
      <c r="Q8" s="14" t="s">
        <v>1</v>
      </c>
    </row>
    <row r="9" spans="1:17" ht="45">
      <c r="A9" s="16" t="s">
        <v>54</v>
      </c>
      <c r="B9" s="16" t="s">
        <v>55</v>
      </c>
      <c r="C9" s="16" t="s">
        <v>56</v>
      </c>
      <c r="D9" s="16" t="s">
        <v>182</v>
      </c>
      <c r="E9" s="14" t="s">
        <v>33</v>
      </c>
      <c r="F9" s="20">
        <v>46093.81</v>
      </c>
      <c r="G9" s="20">
        <v>42324.47</v>
      </c>
      <c r="H9" s="20">
        <v>19046.009999999998</v>
      </c>
      <c r="I9" s="20">
        <f t="shared" si="0"/>
        <v>23278.460000000003</v>
      </c>
      <c r="J9" s="17">
        <v>45</v>
      </c>
      <c r="K9" s="14" t="s">
        <v>52</v>
      </c>
      <c r="L9" s="14" t="s">
        <v>43</v>
      </c>
      <c r="M9" s="14" t="s">
        <v>44</v>
      </c>
      <c r="N9" s="16"/>
      <c r="O9" s="14" t="s">
        <v>2</v>
      </c>
      <c r="P9" s="14" t="s">
        <v>2</v>
      </c>
      <c r="Q9" s="14" t="s">
        <v>1</v>
      </c>
    </row>
    <row r="10" spans="1:17" ht="45">
      <c r="A10" s="16" t="s">
        <v>57</v>
      </c>
      <c r="B10" s="16" t="s">
        <v>58</v>
      </c>
      <c r="C10" s="16" t="s">
        <v>59</v>
      </c>
      <c r="D10" s="16" t="s">
        <v>183</v>
      </c>
      <c r="E10" s="14" t="s">
        <v>31</v>
      </c>
      <c r="F10" s="20">
        <v>98327.7</v>
      </c>
      <c r="G10" s="20">
        <v>68198.16</v>
      </c>
      <c r="H10" s="20">
        <v>34099.089999999997</v>
      </c>
      <c r="I10" s="20">
        <f t="shared" si="0"/>
        <v>34099.070000000007</v>
      </c>
      <c r="J10" s="17">
        <v>50</v>
      </c>
      <c r="K10" s="14" t="s">
        <v>60</v>
      </c>
      <c r="L10" s="14" t="s">
        <v>43</v>
      </c>
      <c r="M10" s="14" t="s">
        <v>44</v>
      </c>
      <c r="N10" s="16"/>
      <c r="O10" s="14" t="s">
        <v>2</v>
      </c>
      <c r="P10" s="14" t="s">
        <v>2</v>
      </c>
      <c r="Q10" s="14" t="s">
        <v>1</v>
      </c>
    </row>
    <row r="11" spans="1:17" ht="22.5">
      <c r="A11" s="16" t="s">
        <v>61</v>
      </c>
      <c r="B11" s="16" t="s">
        <v>62</v>
      </c>
      <c r="C11" s="16" t="s">
        <v>63</v>
      </c>
      <c r="D11" s="16" t="s">
        <v>64</v>
      </c>
      <c r="E11" s="14" t="s">
        <v>30</v>
      </c>
      <c r="F11" s="20">
        <v>134903.16</v>
      </c>
      <c r="G11" s="20">
        <v>79679.839999999997</v>
      </c>
      <c r="H11" s="20">
        <v>39839.93</v>
      </c>
      <c r="I11" s="20">
        <f t="shared" si="0"/>
        <v>39839.909999999996</v>
      </c>
      <c r="J11" s="17">
        <v>50</v>
      </c>
      <c r="K11" s="14" t="s">
        <v>60</v>
      </c>
      <c r="L11" s="14" t="s">
        <v>43</v>
      </c>
      <c r="M11" s="14" t="s">
        <v>44</v>
      </c>
      <c r="N11" s="16"/>
      <c r="O11" s="14" t="s">
        <v>2</v>
      </c>
      <c r="P11" s="14" t="s">
        <v>1</v>
      </c>
      <c r="Q11" s="14" t="s">
        <v>1</v>
      </c>
    </row>
    <row r="12" spans="1:17" ht="33.75">
      <c r="A12" s="16" t="s">
        <v>65</v>
      </c>
      <c r="B12" s="16" t="s">
        <v>4</v>
      </c>
      <c r="C12" s="16" t="s">
        <v>66</v>
      </c>
      <c r="D12" s="16" t="s">
        <v>184</v>
      </c>
      <c r="E12" s="14" t="s">
        <v>31</v>
      </c>
      <c r="F12" s="20">
        <v>83810.48</v>
      </c>
      <c r="G12" s="20">
        <v>63988.79</v>
      </c>
      <c r="H12" s="20">
        <v>22396.080000000002</v>
      </c>
      <c r="I12" s="20">
        <f t="shared" si="0"/>
        <v>41592.71</v>
      </c>
      <c r="J12" s="17">
        <v>35</v>
      </c>
      <c r="K12" s="14" t="s">
        <v>52</v>
      </c>
      <c r="L12" s="14" t="s">
        <v>43</v>
      </c>
      <c r="M12" s="14" t="s">
        <v>44</v>
      </c>
      <c r="N12" s="16"/>
      <c r="O12" s="14" t="s">
        <v>2</v>
      </c>
      <c r="P12" s="14" t="s">
        <v>2</v>
      </c>
      <c r="Q12" s="14" t="s">
        <v>1</v>
      </c>
    </row>
    <row r="13" spans="1:17" ht="33.75">
      <c r="A13" s="16" t="s">
        <v>67</v>
      </c>
      <c r="B13" s="16" t="s">
        <v>11</v>
      </c>
      <c r="C13" s="16" t="s">
        <v>12</v>
      </c>
      <c r="D13" s="16" t="s">
        <v>68</v>
      </c>
      <c r="E13" s="14" t="s">
        <v>29</v>
      </c>
      <c r="F13" s="20">
        <v>98378.38</v>
      </c>
      <c r="G13" s="20">
        <v>96393.38</v>
      </c>
      <c r="H13" s="20">
        <v>48196.69</v>
      </c>
      <c r="I13" s="20">
        <f t="shared" si="0"/>
        <v>48196.69</v>
      </c>
      <c r="J13" s="17">
        <v>50</v>
      </c>
      <c r="K13" s="14" t="s">
        <v>52</v>
      </c>
      <c r="L13" s="14" t="s">
        <v>43</v>
      </c>
      <c r="M13" s="14" t="s">
        <v>44</v>
      </c>
      <c r="N13" s="16"/>
      <c r="O13" s="14" t="s">
        <v>2</v>
      </c>
      <c r="P13" s="14" t="s">
        <v>2</v>
      </c>
      <c r="Q13" s="14" t="s">
        <v>2</v>
      </c>
    </row>
    <row r="14" spans="1:17" ht="67.5">
      <c r="A14" s="16" t="s">
        <v>69</v>
      </c>
      <c r="B14" s="16" t="s">
        <v>70</v>
      </c>
      <c r="C14" s="16" t="s">
        <v>71</v>
      </c>
      <c r="D14" s="16" t="s">
        <v>72</v>
      </c>
      <c r="E14" s="14" t="s">
        <v>30</v>
      </c>
      <c r="F14" s="20">
        <v>148977.66</v>
      </c>
      <c r="G14" s="20">
        <v>136021.44</v>
      </c>
      <c r="H14" s="20">
        <v>61209.64</v>
      </c>
      <c r="I14" s="20">
        <f t="shared" si="0"/>
        <v>74811.8</v>
      </c>
      <c r="J14" s="17">
        <v>45</v>
      </c>
      <c r="K14" s="14" t="s">
        <v>52</v>
      </c>
      <c r="L14" s="14" t="s">
        <v>43</v>
      </c>
      <c r="M14" s="14" t="s">
        <v>44</v>
      </c>
      <c r="N14" s="16" t="s">
        <v>168</v>
      </c>
      <c r="O14" s="14" t="s">
        <v>2</v>
      </c>
      <c r="P14" s="14" t="s">
        <v>1</v>
      </c>
      <c r="Q14" s="14" t="s">
        <v>1</v>
      </c>
    </row>
    <row r="15" spans="1:17" ht="56.25">
      <c r="A15" s="16" t="s">
        <v>73</v>
      </c>
      <c r="B15" s="16" t="s">
        <v>74</v>
      </c>
      <c r="C15" s="16" t="s">
        <v>75</v>
      </c>
      <c r="D15" s="16" t="s">
        <v>201</v>
      </c>
      <c r="E15" s="14" t="s">
        <v>30</v>
      </c>
      <c r="F15" s="20">
        <v>145981.62</v>
      </c>
      <c r="G15" s="20">
        <v>145980.4</v>
      </c>
      <c r="H15" s="20">
        <v>65691.179999999993</v>
      </c>
      <c r="I15" s="20">
        <f t="shared" si="0"/>
        <v>80289.22</v>
      </c>
      <c r="J15" s="17">
        <v>45</v>
      </c>
      <c r="K15" s="14" t="s">
        <v>52</v>
      </c>
      <c r="L15" s="14" t="s">
        <v>43</v>
      </c>
      <c r="M15" s="14" t="s">
        <v>44</v>
      </c>
      <c r="N15" s="16" t="s">
        <v>167</v>
      </c>
      <c r="O15" s="14" t="s">
        <v>2</v>
      </c>
      <c r="P15" s="14" t="s">
        <v>1</v>
      </c>
      <c r="Q15" s="14" t="s">
        <v>1</v>
      </c>
    </row>
    <row r="16" spans="1:17" ht="67.5">
      <c r="A16" s="16" t="s">
        <v>76</v>
      </c>
      <c r="B16" s="16" t="s">
        <v>77</v>
      </c>
      <c r="C16" s="16" t="s">
        <v>78</v>
      </c>
      <c r="D16" s="16" t="s">
        <v>79</v>
      </c>
      <c r="E16" s="14" t="s">
        <v>30</v>
      </c>
      <c r="F16" s="20">
        <v>94806.19</v>
      </c>
      <c r="G16" s="20">
        <v>71664.149999999994</v>
      </c>
      <c r="H16" s="20">
        <v>25082.45</v>
      </c>
      <c r="I16" s="20">
        <f t="shared" si="0"/>
        <v>46581.7</v>
      </c>
      <c r="J16" s="17">
        <v>35</v>
      </c>
      <c r="K16" s="14" t="s">
        <v>52</v>
      </c>
      <c r="L16" s="14" t="s">
        <v>43</v>
      </c>
      <c r="M16" s="14" t="s">
        <v>44</v>
      </c>
      <c r="N16" s="16" t="s">
        <v>166</v>
      </c>
      <c r="O16" s="14" t="s">
        <v>2</v>
      </c>
      <c r="P16" s="14" t="s">
        <v>1</v>
      </c>
      <c r="Q16" s="14" t="s">
        <v>1</v>
      </c>
    </row>
    <row r="17" spans="1:17" ht="33.75">
      <c r="A17" s="16" t="s">
        <v>80</v>
      </c>
      <c r="B17" s="16" t="s">
        <v>81</v>
      </c>
      <c r="C17" s="16" t="s">
        <v>82</v>
      </c>
      <c r="D17" s="16" t="s">
        <v>83</v>
      </c>
      <c r="E17" s="14" t="s">
        <v>30</v>
      </c>
      <c r="F17" s="20">
        <v>31459.7</v>
      </c>
      <c r="G17" s="20">
        <v>31459.7</v>
      </c>
      <c r="H17" s="20">
        <v>14156.86</v>
      </c>
      <c r="I17" s="20">
        <f t="shared" si="0"/>
        <v>17302.84</v>
      </c>
      <c r="J17" s="17">
        <v>45</v>
      </c>
      <c r="K17" s="14" t="s">
        <v>84</v>
      </c>
      <c r="L17" s="14" t="s">
        <v>43</v>
      </c>
      <c r="M17" s="14" t="s">
        <v>44</v>
      </c>
      <c r="N17" s="16"/>
      <c r="O17" s="14" t="s">
        <v>2</v>
      </c>
      <c r="P17" s="14" t="s">
        <v>2</v>
      </c>
      <c r="Q17" s="14" t="s">
        <v>1</v>
      </c>
    </row>
    <row r="18" spans="1:17" ht="33.75">
      <c r="A18" s="16" t="s">
        <v>85</v>
      </c>
      <c r="B18" s="16" t="s">
        <v>86</v>
      </c>
      <c r="C18" s="16" t="s">
        <v>87</v>
      </c>
      <c r="D18" s="16" t="s">
        <v>88</v>
      </c>
      <c r="E18" s="14" t="s">
        <v>172</v>
      </c>
      <c r="F18" s="20">
        <v>47664.13</v>
      </c>
      <c r="G18" s="20">
        <v>47664.13</v>
      </c>
      <c r="H18" s="20">
        <v>23832.07</v>
      </c>
      <c r="I18" s="20">
        <f t="shared" si="0"/>
        <v>23832.059999999998</v>
      </c>
      <c r="J18" s="17">
        <v>50</v>
      </c>
      <c r="K18" s="14" t="s">
        <v>52</v>
      </c>
      <c r="L18" s="14" t="s">
        <v>43</v>
      </c>
      <c r="M18" s="14" t="s">
        <v>44</v>
      </c>
      <c r="N18" s="16"/>
      <c r="O18" s="14" t="s">
        <v>2</v>
      </c>
      <c r="P18" s="14" t="s">
        <v>1</v>
      </c>
      <c r="Q18" s="14" t="s">
        <v>1</v>
      </c>
    </row>
    <row r="19" spans="1:17" ht="45">
      <c r="A19" s="16" t="s">
        <v>89</v>
      </c>
      <c r="B19" s="16" t="s">
        <v>90</v>
      </c>
      <c r="C19" s="16" t="s">
        <v>91</v>
      </c>
      <c r="D19" s="16" t="s">
        <v>185</v>
      </c>
      <c r="E19" s="14" t="s">
        <v>30</v>
      </c>
      <c r="F19" s="20">
        <v>84323.82</v>
      </c>
      <c r="G19" s="20">
        <v>66633.03</v>
      </c>
      <c r="H19" s="20">
        <v>29984.86</v>
      </c>
      <c r="I19" s="20">
        <f t="shared" si="0"/>
        <v>36648.17</v>
      </c>
      <c r="J19" s="17">
        <v>45</v>
      </c>
      <c r="K19" s="14" t="s">
        <v>52</v>
      </c>
      <c r="L19" s="14" t="s">
        <v>43</v>
      </c>
      <c r="M19" s="14" t="s">
        <v>44</v>
      </c>
      <c r="N19" s="16"/>
      <c r="O19" s="14" t="s">
        <v>2</v>
      </c>
      <c r="P19" s="14" t="s">
        <v>1</v>
      </c>
      <c r="Q19" s="14" t="s">
        <v>1</v>
      </c>
    </row>
    <row r="20" spans="1:17" ht="22.5">
      <c r="A20" s="16" t="s">
        <v>92</v>
      </c>
      <c r="B20" s="16" t="s">
        <v>46</v>
      </c>
      <c r="C20" s="16" t="s">
        <v>47</v>
      </c>
      <c r="D20" s="16" t="s">
        <v>186</v>
      </c>
      <c r="E20" s="14" t="s">
        <v>30</v>
      </c>
      <c r="F20" s="20">
        <v>115035.62</v>
      </c>
      <c r="G20" s="20">
        <v>114947.18</v>
      </c>
      <c r="H20" s="20">
        <v>40231.51</v>
      </c>
      <c r="I20" s="20">
        <f t="shared" si="0"/>
        <v>74715.669999999984</v>
      </c>
      <c r="J20" s="17">
        <v>35</v>
      </c>
      <c r="K20" s="14" t="s">
        <v>60</v>
      </c>
      <c r="L20" s="14" t="s">
        <v>43</v>
      </c>
      <c r="M20" s="14" t="s">
        <v>44</v>
      </c>
      <c r="N20" s="16"/>
      <c r="O20" s="14" t="s">
        <v>2</v>
      </c>
      <c r="P20" s="14" t="s">
        <v>1</v>
      </c>
      <c r="Q20" s="14" t="s">
        <v>1</v>
      </c>
    </row>
    <row r="21" spans="1:17" ht="67.5">
      <c r="A21" s="16" t="s">
        <v>93</v>
      </c>
      <c r="B21" s="16" t="s">
        <v>94</v>
      </c>
      <c r="C21" s="16" t="s">
        <v>95</v>
      </c>
      <c r="D21" s="16" t="s">
        <v>96</v>
      </c>
      <c r="E21" s="14" t="s">
        <v>173</v>
      </c>
      <c r="F21" s="20">
        <v>40115.760000000002</v>
      </c>
      <c r="G21" s="20">
        <v>34781.199999999997</v>
      </c>
      <c r="H21" s="20">
        <v>15651.54</v>
      </c>
      <c r="I21" s="20">
        <f t="shared" si="0"/>
        <v>19129.659999999996</v>
      </c>
      <c r="J21" s="17">
        <v>45</v>
      </c>
      <c r="K21" s="14" t="s">
        <v>60</v>
      </c>
      <c r="L21" s="14" t="s">
        <v>43</v>
      </c>
      <c r="M21" s="14" t="s">
        <v>44</v>
      </c>
      <c r="N21" s="16" t="s">
        <v>165</v>
      </c>
      <c r="O21" s="14" t="s">
        <v>2</v>
      </c>
      <c r="P21" s="14" t="s">
        <v>1</v>
      </c>
      <c r="Q21" s="14" t="s">
        <v>1</v>
      </c>
    </row>
    <row r="22" spans="1:17" ht="45">
      <c r="A22" s="16" t="s">
        <v>97</v>
      </c>
      <c r="B22" s="16" t="s">
        <v>11</v>
      </c>
      <c r="C22" s="16" t="s">
        <v>12</v>
      </c>
      <c r="D22" s="16" t="s">
        <v>187</v>
      </c>
      <c r="E22" s="14" t="s">
        <v>29</v>
      </c>
      <c r="F22" s="20">
        <v>151746.43</v>
      </c>
      <c r="G22" s="20">
        <v>151746.43</v>
      </c>
      <c r="H22" s="20">
        <v>75873.22</v>
      </c>
      <c r="I22" s="20">
        <f t="shared" si="0"/>
        <v>75873.209999999992</v>
      </c>
      <c r="J22" s="17">
        <v>50</v>
      </c>
      <c r="K22" s="14" t="s">
        <v>60</v>
      </c>
      <c r="L22" s="14" t="s">
        <v>43</v>
      </c>
      <c r="M22" s="14" t="s">
        <v>44</v>
      </c>
      <c r="N22" s="16"/>
      <c r="O22" s="14" t="s">
        <v>2</v>
      </c>
      <c r="P22" s="14" t="s">
        <v>2</v>
      </c>
      <c r="Q22" s="14" t="s">
        <v>2</v>
      </c>
    </row>
    <row r="23" spans="1:17" ht="45">
      <c r="A23" s="16" t="s">
        <v>98</v>
      </c>
      <c r="B23" s="16" t="s">
        <v>9</v>
      </c>
      <c r="C23" s="16" t="s">
        <v>99</v>
      </c>
      <c r="D23" s="16" t="s">
        <v>100</v>
      </c>
      <c r="E23" s="14" t="s">
        <v>172</v>
      </c>
      <c r="F23" s="20">
        <v>69556.72</v>
      </c>
      <c r="G23" s="20">
        <v>64674.53</v>
      </c>
      <c r="H23" s="20">
        <v>29103.54</v>
      </c>
      <c r="I23" s="20">
        <f t="shared" si="0"/>
        <v>35570.99</v>
      </c>
      <c r="J23" s="17">
        <v>45</v>
      </c>
      <c r="K23" s="14" t="s">
        <v>60</v>
      </c>
      <c r="L23" s="14" t="s">
        <v>43</v>
      </c>
      <c r="M23" s="14" t="s">
        <v>44</v>
      </c>
      <c r="N23" s="16"/>
      <c r="O23" s="14" t="s">
        <v>2</v>
      </c>
      <c r="P23" s="14" t="s">
        <v>2</v>
      </c>
      <c r="Q23" s="14" t="s">
        <v>1</v>
      </c>
    </row>
    <row r="24" spans="1:17" ht="33.75">
      <c r="A24" s="16" t="s">
        <v>101</v>
      </c>
      <c r="B24" s="16" t="s">
        <v>102</v>
      </c>
      <c r="C24" s="16" t="s">
        <v>103</v>
      </c>
      <c r="D24" s="16" t="s">
        <v>188</v>
      </c>
      <c r="E24" s="14" t="s">
        <v>33</v>
      </c>
      <c r="F24" s="20">
        <v>30548.240000000002</v>
      </c>
      <c r="G24" s="20">
        <v>16455.599999999999</v>
      </c>
      <c r="H24" s="20">
        <v>7405.02</v>
      </c>
      <c r="I24" s="20">
        <f t="shared" si="0"/>
        <v>9050.5799999999981</v>
      </c>
      <c r="J24" s="17">
        <v>45</v>
      </c>
      <c r="K24" s="14" t="s">
        <v>60</v>
      </c>
      <c r="L24" s="14" t="s">
        <v>43</v>
      </c>
      <c r="M24" s="14" t="s">
        <v>44</v>
      </c>
      <c r="N24" s="16"/>
      <c r="O24" s="14" t="s">
        <v>2</v>
      </c>
      <c r="P24" s="14" t="s">
        <v>2</v>
      </c>
      <c r="Q24" s="14" t="s">
        <v>1</v>
      </c>
    </row>
    <row r="25" spans="1:17" ht="33.75">
      <c r="A25" s="16" t="s">
        <v>104</v>
      </c>
      <c r="B25" s="16" t="s">
        <v>105</v>
      </c>
      <c r="C25" s="16" t="s">
        <v>106</v>
      </c>
      <c r="D25" s="16" t="s">
        <v>189</v>
      </c>
      <c r="E25" s="14" t="s">
        <v>31</v>
      </c>
      <c r="F25" s="20">
        <v>50953.63</v>
      </c>
      <c r="G25" s="20">
        <v>50953.63</v>
      </c>
      <c r="H25" s="20">
        <v>22929.13</v>
      </c>
      <c r="I25" s="20">
        <f t="shared" si="0"/>
        <v>28024.499999999996</v>
      </c>
      <c r="J25" s="17">
        <v>45</v>
      </c>
      <c r="K25" s="14" t="s">
        <v>60</v>
      </c>
      <c r="L25" s="14" t="s">
        <v>43</v>
      </c>
      <c r="M25" s="14" t="s">
        <v>44</v>
      </c>
      <c r="N25" s="16"/>
      <c r="O25" s="14" t="s">
        <v>2</v>
      </c>
      <c r="P25" s="14" t="s">
        <v>1</v>
      </c>
      <c r="Q25" s="14" t="s">
        <v>1</v>
      </c>
    </row>
    <row r="26" spans="1:17" ht="33.75">
      <c r="A26" s="16" t="s">
        <v>107</v>
      </c>
      <c r="B26" s="16" t="s">
        <v>108</v>
      </c>
      <c r="C26" s="16" t="s">
        <v>109</v>
      </c>
      <c r="D26" s="16" t="s">
        <v>190</v>
      </c>
      <c r="E26" s="14" t="s">
        <v>30</v>
      </c>
      <c r="F26" s="20">
        <v>104473.61</v>
      </c>
      <c r="G26" s="20">
        <v>104473.61</v>
      </c>
      <c r="H26" s="20">
        <v>52236.81</v>
      </c>
      <c r="I26" s="20">
        <f t="shared" si="0"/>
        <v>52236.800000000003</v>
      </c>
      <c r="J26" s="17">
        <v>50</v>
      </c>
      <c r="K26" s="14" t="s">
        <v>60</v>
      </c>
      <c r="L26" s="14" t="s">
        <v>43</v>
      </c>
      <c r="M26" s="14" t="s">
        <v>44</v>
      </c>
      <c r="N26" s="16"/>
      <c r="O26" s="23" t="s">
        <v>1</v>
      </c>
      <c r="P26" s="14" t="s">
        <v>1</v>
      </c>
      <c r="Q26" s="14" t="s">
        <v>1</v>
      </c>
    </row>
    <row r="27" spans="1:17" ht="33.75">
      <c r="A27" s="16" t="s">
        <v>126</v>
      </c>
      <c r="B27" s="16" t="s">
        <v>127</v>
      </c>
      <c r="C27" s="16" t="s">
        <v>128</v>
      </c>
      <c r="D27" s="16" t="s">
        <v>190</v>
      </c>
      <c r="E27" s="14" t="s">
        <v>28</v>
      </c>
      <c r="F27" s="20">
        <v>150943.91</v>
      </c>
      <c r="G27" s="20">
        <v>42482.64</v>
      </c>
      <c r="H27" s="20">
        <v>21241.32</v>
      </c>
      <c r="I27" s="20">
        <f t="shared" si="0"/>
        <v>21241.32</v>
      </c>
      <c r="J27" s="17">
        <v>50</v>
      </c>
      <c r="K27" s="14" t="s">
        <v>60</v>
      </c>
      <c r="L27" s="14" t="s">
        <v>43</v>
      </c>
      <c r="M27" s="14" t="s">
        <v>44</v>
      </c>
      <c r="N27" s="16"/>
      <c r="O27" s="24"/>
      <c r="P27" s="14" t="s">
        <v>1</v>
      </c>
      <c r="Q27" s="14" t="s">
        <v>1</v>
      </c>
    </row>
    <row r="28" spans="1:17" ht="56.25">
      <c r="A28" s="16" t="s">
        <v>110</v>
      </c>
      <c r="B28" s="16" t="s">
        <v>3</v>
      </c>
      <c r="C28" s="16" t="s">
        <v>111</v>
      </c>
      <c r="D28" s="16" t="s">
        <v>191</v>
      </c>
      <c r="E28" s="14" t="s">
        <v>29</v>
      </c>
      <c r="F28" s="20">
        <v>206954.02</v>
      </c>
      <c r="G28" s="20">
        <v>84638.55</v>
      </c>
      <c r="H28" s="20">
        <v>38087.35</v>
      </c>
      <c r="I28" s="20">
        <f t="shared" si="0"/>
        <v>46551.200000000004</v>
      </c>
      <c r="J28" s="17">
        <v>45</v>
      </c>
      <c r="K28" s="14" t="s">
        <v>60</v>
      </c>
      <c r="L28" s="14" t="s">
        <v>43</v>
      </c>
      <c r="M28" s="14" t="s">
        <v>44</v>
      </c>
      <c r="N28" s="16" t="s">
        <v>164</v>
      </c>
      <c r="O28" s="14" t="s">
        <v>2</v>
      </c>
      <c r="P28" s="14" t="s">
        <v>1</v>
      </c>
      <c r="Q28" s="14" t="s">
        <v>1</v>
      </c>
    </row>
    <row r="29" spans="1:17" ht="45">
      <c r="A29" s="16" t="s">
        <v>112</v>
      </c>
      <c r="B29" s="16" t="s">
        <v>113</v>
      </c>
      <c r="C29" s="16" t="s">
        <v>114</v>
      </c>
      <c r="D29" s="16" t="s">
        <v>192</v>
      </c>
      <c r="E29" s="14" t="s">
        <v>32</v>
      </c>
      <c r="F29" s="20">
        <v>74632.08</v>
      </c>
      <c r="G29" s="20">
        <v>74632.08</v>
      </c>
      <c r="H29" s="20">
        <v>33584.44</v>
      </c>
      <c r="I29" s="20">
        <f t="shared" si="0"/>
        <v>41047.64</v>
      </c>
      <c r="J29" s="17">
        <v>45</v>
      </c>
      <c r="K29" s="14" t="s">
        <v>115</v>
      </c>
      <c r="L29" s="14" t="s">
        <v>43</v>
      </c>
      <c r="M29" s="14" t="s">
        <v>44</v>
      </c>
      <c r="N29" s="16"/>
      <c r="O29" s="14" t="s">
        <v>2</v>
      </c>
      <c r="P29" s="14" t="s">
        <v>2</v>
      </c>
      <c r="Q29" s="14" t="s">
        <v>2</v>
      </c>
    </row>
    <row r="30" spans="1:17" ht="33.75">
      <c r="A30" s="16" t="s">
        <v>116</v>
      </c>
      <c r="B30" s="16" t="s">
        <v>117</v>
      </c>
      <c r="C30" s="16" t="s">
        <v>118</v>
      </c>
      <c r="D30" s="16" t="s">
        <v>193</v>
      </c>
      <c r="E30" s="14" t="s">
        <v>31</v>
      </c>
      <c r="F30" s="20">
        <v>130403.11</v>
      </c>
      <c r="G30" s="20">
        <v>99041.76</v>
      </c>
      <c r="H30" s="20">
        <v>49520.88</v>
      </c>
      <c r="I30" s="20">
        <f t="shared" si="0"/>
        <v>49520.88</v>
      </c>
      <c r="J30" s="17">
        <v>50</v>
      </c>
      <c r="K30" s="14" t="s">
        <v>60</v>
      </c>
      <c r="L30" s="14" t="s">
        <v>43</v>
      </c>
      <c r="M30" s="14" t="s">
        <v>44</v>
      </c>
      <c r="N30" s="16"/>
      <c r="O30" s="14" t="s">
        <v>2</v>
      </c>
      <c r="P30" s="14" t="s">
        <v>1</v>
      </c>
      <c r="Q30" s="14" t="s">
        <v>1</v>
      </c>
    </row>
    <row r="31" spans="1:17" ht="56.25">
      <c r="A31" s="16" t="s">
        <v>119</v>
      </c>
      <c r="B31" s="16" t="s">
        <v>120</v>
      </c>
      <c r="C31" s="16" t="s">
        <v>121</v>
      </c>
      <c r="D31" s="16" t="s">
        <v>122</v>
      </c>
      <c r="E31" s="14" t="s">
        <v>29</v>
      </c>
      <c r="F31" s="20">
        <v>113175.31</v>
      </c>
      <c r="G31" s="20">
        <v>67043.39</v>
      </c>
      <c r="H31" s="20">
        <v>33521.699999999997</v>
      </c>
      <c r="I31" s="20">
        <f t="shared" si="0"/>
        <v>33521.69</v>
      </c>
      <c r="J31" s="17">
        <v>50</v>
      </c>
      <c r="K31" s="14" t="s">
        <v>60</v>
      </c>
      <c r="L31" s="14" t="s">
        <v>43</v>
      </c>
      <c r="M31" s="14" t="s">
        <v>44</v>
      </c>
      <c r="N31" s="16"/>
      <c r="O31" s="14" t="s">
        <v>2</v>
      </c>
      <c r="P31" s="14" t="s">
        <v>1</v>
      </c>
      <c r="Q31" s="14" t="s">
        <v>2</v>
      </c>
    </row>
    <row r="32" spans="1:17" ht="33.75">
      <c r="A32" s="16" t="s">
        <v>123</v>
      </c>
      <c r="B32" s="16" t="s">
        <v>124</v>
      </c>
      <c r="C32" s="16" t="s">
        <v>125</v>
      </c>
      <c r="D32" s="16" t="s">
        <v>194</v>
      </c>
      <c r="E32" s="14" t="s">
        <v>30</v>
      </c>
      <c r="F32" s="20">
        <v>113547.64</v>
      </c>
      <c r="G32" s="20">
        <v>113547.64</v>
      </c>
      <c r="H32" s="20">
        <v>56773.82</v>
      </c>
      <c r="I32" s="20">
        <f t="shared" si="0"/>
        <v>56773.82</v>
      </c>
      <c r="J32" s="17">
        <v>50</v>
      </c>
      <c r="K32" s="14" t="s">
        <v>60</v>
      </c>
      <c r="L32" s="14" t="s">
        <v>43</v>
      </c>
      <c r="M32" s="14" t="s">
        <v>44</v>
      </c>
      <c r="N32" s="16"/>
      <c r="O32" s="23" t="s">
        <v>1</v>
      </c>
      <c r="P32" s="14" t="s">
        <v>1</v>
      </c>
      <c r="Q32" s="14" t="s">
        <v>1</v>
      </c>
    </row>
    <row r="33" spans="1:17" ht="33.75">
      <c r="A33" s="16" t="s">
        <v>129</v>
      </c>
      <c r="B33" s="16" t="s">
        <v>130</v>
      </c>
      <c r="C33" s="16" t="s">
        <v>131</v>
      </c>
      <c r="D33" s="16" t="s">
        <v>194</v>
      </c>
      <c r="E33" s="14" t="s">
        <v>174</v>
      </c>
      <c r="F33" s="20">
        <v>72770.320000000007</v>
      </c>
      <c r="G33" s="20">
        <v>72770.320000000007</v>
      </c>
      <c r="H33" s="20">
        <v>36385.160000000003</v>
      </c>
      <c r="I33" s="20">
        <f t="shared" si="0"/>
        <v>36385.160000000003</v>
      </c>
      <c r="J33" s="17">
        <v>50</v>
      </c>
      <c r="K33" s="14" t="s">
        <v>60</v>
      </c>
      <c r="L33" s="14" t="s">
        <v>43</v>
      </c>
      <c r="M33" s="14" t="s">
        <v>44</v>
      </c>
      <c r="N33" s="16"/>
      <c r="O33" s="24"/>
      <c r="P33" s="14" t="s">
        <v>1</v>
      </c>
      <c r="Q33" s="14" t="s">
        <v>1</v>
      </c>
    </row>
    <row r="34" spans="1:17" ht="22.5">
      <c r="A34" s="16" t="s">
        <v>132</v>
      </c>
      <c r="B34" s="16" t="s">
        <v>133</v>
      </c>
      <c r="C34" s="16" t="s">
        <v>134</v>
      </c>
      <c r="D34" s="16" t="s">
        <v>135</v>
      </c>
      <c r="E34" s="14" t="s">
        <v>175</v>
      </c>
      <c r="F34" s="20">
        <v>87233.95</v>
      </c>
      <c r="G34" s="20">
        <v>64573.919999999998</v>
      </c>
      <c r="H34" s="20">
        <v>29058.27</v>
      </c>
      <c r="I34" s="20">
        <f t="shared" si="0"/>
        <v>35515.649999999994</v>
      </c>
      <c r="J34" s="17">
        <v>45</v>
      </c>
      <c r="K34" s="14" t="s">
        <v>60</v>
      </c>
      <c r="L34" s="14" t="s">
        <v>43</v>
      </c>
      <c r="M34" s="14" t="s">
        <v>44</v>
      </c>
      <c r="N34" s="16"/>
      <c r="O34" s="14" t="s">
        <v>2</v>
      </c>
      <c r="P34" s="14" t="s">
        <v>2</v>
      </c>
      <c r="Q34" s="14" t="s">
        <v>1</v>
      </c>
    </row>
    <row r="35" spans="1:17" ht="33.75">
      <c r="A35" s="16" t="s">
        <v>136</v>
      </c>
      <c r="B35" s="16" t="s">
        <v>137</v>
      </c>
      <c r="C35" s="16" t="s">
        <v>138</v>
      </c>
      <c r="D35" s="16" t="s">
        <v>195</v>
      </c>
      <c r="E35" s="14" t="s">
        <v>176</v>
      </c>
      <c r="F35" s="20">
        <v>90953.43</v>
      </c>
      <c r="G35" s="20">
        <v>72280</v>
      </c>
      <c r="H35" s="20">
        <v>36140</v>
      </c>
      <c r="I35" s="20">
        <f t="shared" si="0"/>
        <v>36140</v>
      </c>
      <c r="J35" s="17">
        <v>50</v>
      </c>
      <c r="K35" s="14" t="s">
        <v>60</v>
      </c>
      <c r="L35" s="14" t="s">
        <v>43</v>
      </c>
      <c r="M35" s="14" t="s">
        <v>44</v>
      </c>
      <c r="N35" s="16"/>
      <c r="O35" s="14" t="s">
        <v>2</v>
      </c>
      <c r="P35" s="14" t="s">
        <v>1</v>
      </c>
      <c r="Q35" s="14" t="s">
        <v>2</v>
      </c>
    </row>
    <row r="36" spans="1:17" ht="45">
      <c r="A36" s="16" t="s">
        <v>139</v>
      </c>
      <c r="B36" s="16" t="s">
        <v>140</v>
      </c>
      <c r="C36" s="16" t="s">
        <v>141</v>
      </c>
      <c r="D36" s="16" t="s">
        <v>142</v>
      </c>
      <c r="E36" s="14" t="s">
        <v>30</v>
      </c>
      <c r="F36" s="20">
        <v>129311.7</v>
      </c>
      <c r="G36" s="20">
        <v>77811.7</v>
      </c>
      <c r="H36" s="20">
        <v>35015.26</v>
      </c>
      <c r="I36" s="20">
        <f t="shared" si="0"/>
        <v>42796.439999999995</v>
      </c>
      <c r="J36" s="17">
        <v>0</v>
      </c>
      <c r="K36" s="14" t="s">
        <v>60</v>
      </c>
      <c r="L36" s="14" t="s">
        <v>43</v>
      </c>
      <c r="M36" s="14" t="s">
        <v>44</v>
      </c>
      <c r="N36" s="16"/>
      <c r="O36" s="14" t="s">
        <v>2</v>
      </c>
      <c r="P36" s="14" t="s">
        <v>2</v>
      </c>
      <c r="Q36" s="14" t="s">
        <v>1</v>
      </c>
    </row>
    <row r="37" spans="1:17" ht="33.75">
      <c r="A37" s="16" t="s">
        <v>143</v>
      </c>
      <c r="B37" s="16" t="s">
        <v>144</v>
      </c>
      <c r="C37" s="16" t="s">
        <v>145</v>
      </c>
      <c r="D37" s="16" t="s">
        <v>196</v>
      </c>
      <c r="E37" s="14" t="s">
        <v>30</v>
      </c>
      <c r="F37" s="20">
        <v>154487.53</v>
      </c>
      <c r="G37" s="20">
        <v>68790.09</v>
      </c>
      <c r="H37" s="20">
        <v>30955.54</v>
      </c>
      <c r="I37" s="20">
        <f t="shared" si="0"/>
        <v>37834.549999999996</v>
      </c>
      <c r="J37" s="17">
        <v>45</v>
      </c>
      <c r="K37" s="14" t="s">
        <v>60</v>
      </c>
      <c r="L37" s="14" t="s">
        <v>43</v>
      </c>
      <c r="M37" s="14" t="s">
        <v>44</v>
      </c>
      <c r="N37" s="16"/>
      <c r="O37" s="14" t="s">
        <v>2</v>
      </c>
      <c r="P37" s="14" t="s">
        <v>1</v>
      </c>
      <c r="Q37" s="14" t="s">
        <v>1</v>
      </c>
    </row>
    <row r="38" spans="1:17" ht="67.5">
      <c r="A38" s="16" t="s">
        <v>146</v>
      </c>
      <c r="B38" s="16" t="s">
        <v>147</v>
      </c>
      <c r="C38" s="16" t="s">
        <v>148</v>
      </c>
      <c r="D38" s="16" t="s">
        <v>197</v>
      </c>
      <c r="E38" s="14" t="s">
        <v>31</v>
      </c>
      <c r="F38" s="20">
        <v>232552.14</v>
      </c>
      <c r="G38" s="20">
        <v>191018.13</v>
      </c>
      <c r="H38" s="20">
        <v>66856.350000000006</v>
      </c>
      <c r="I38" s="20">
        <f t="shared" si="0"/>
        <v>124161.78</v>
      </c>
      <c r="J38" s="17">
        <v>35</v>
      </c>
      <c r="K38" s="14" t="s">
        <v>60</v>
      </c>
      <c r="L38" s="14" t="s">
        <v>43</v>
      </c>
      <c r="M38" s="14" t="s">
        <v>44</v>
      </c>
      <c r="N38" s="16" t="s">
        <v>163</v>
      </c>
      <c r="O38" s="14" t="s">
        <v>2</v>
      </c>
      <c r="P38" s="14" t="s">
        <v>1</v>
      </c>
      <c r="Q38" s="14" t="s">
        <v>1</v>
      </c>
    </row>
    <row r="39" spans="1:17" ht="33.75">
      <c r="A39" s="16" t="s">
        <v>149</v>
      </c>
      <c r="B39" s="16" t="s">
        <v>150</v>
      </c>
      <c r="C39" s="16" t="s">
        <v>151</v>
      </c>
      <c r="D39" s="16" t="s">
        <v>198</v>
      </c>
      <c r="E39" s="14" t="s">
        <v>171</v>
      </c>
      <c r="F39" s="20">
        <v>139962</v>
      </c>
      <c r="G39" s="20">
        <v>104203.5</v>
      </c>
      <c r="H39" s="20">
        <v>52101.75</v>
      </c>
      <c r="I39" s="20">
        <f t="shared" si="0"/>
        <v>52101.75</v>
      </c>
      <c r="J39" s="17">
        <v>50</v>
      </c>
      <c r="K39" s="14" t="s">
        <v>152</v>
      </c>
      <c r="L39" s="14" t="s">
        <v>43</v>
      </c>
      <c r="M39" s="14" t="s">
        <v>44</v>
      </c>
      <c r="N39" s="16"/>
      <c r="O39" s="14" t="s">
        <v>2</v>
      </c>
      <c r="P39" s="14" t="s">
        <v>2</v>
      </c>
      <c r="Q39" s="14" t="s">
        <v>1</v>
      </c>
    </row>
    <row r="40" spans="1:17" ht="45">
      <c r="A40" s="16" t="s">
        <v>153</v>
      </c>
      <c r="B40" s="16" t="s">
        <v>154</v>
      </c>
      <c r="C40" s="16" t="s">
        <v>155</v>
      </c>
      <c r="D40" s="16" t="s">
        <v>156</v>
      </c>
      <c r="E40" s="14" t="s">
        <v>31</v>
      </c>
      <c r="F40" s="20">
        <v>71557.89</v>
      </c>
      <c r="G40" s="20">
        <v>71557.89</v>
      </c>
      <c r="H40" s="20">
        <v>25045.26</v>
      </c>
      <c r="I40" s="20">
        <f t="shared" si="0"/>
        <v>46512.630000000005</v>
      </c>
      <c r="J40" s="17">
        <v>35</v>
      </c>
      <c r="K40" s="14" t="s">
        <v>60</v>
      </c>
      <c r="L40" s="14" t="s">
        <v>43</v>
      </c>
      <c r="M40" s="14" t="s">
        <v>44</v>
      </c>
      <c r="N40" s="16"/>
      <c r="O40" s="14" t="s">
        <v>2</v>
      </c>
      <c r="P40" s="14" t="s">
        <v>2</v>
      </c>
      <c r="Q40" s="14" t="s">
        <v>1</v>
      </c>
    </row>
    <row r="41" spans="1:17" ht="33.75">
      <c r="A41" s="16" t="s">
        <v>157</v>
      </c>
      <c r="B41" s="16" t="s">
        <v>158</v>
      </c>
      <c r="C41" s="16" t="s">
        <v>159</v>
      </c>
      <c r="D41" s="16" t="s">
        <v>160</v>
      </c>
      <c r="E41" s="14" t="s">
        <v>30</v>
      </c>
      <c r="F41" s="20">
        <v>63742.5</v>
      </c>
      <c r="G41" s="20">
        <v>29462.46</v>
      </c>
      <c r="H41" s="20">
        <v>13258.11</v>
      </c>
      <c r="I41" s="20">
        <f t="shared" si="0"/>
        <v>16204.349999999999</v>
      </c>
      <c r="J41" s="17">
        <v>45</v>
      </c>
      <c r="K41" s="14" t="s">
        <v>60</v>
      </c>
      <c r="L41" s="14" t="s">
        <v>43</v>
      </c>
      <c r="M41" s="14" t="s">
        <v>44</v>
      </c>
      <c r="N41" s="16"/>
      <c r="O41" s="14" t="s">
        <v>2</v>
      </c>
      <c r="P41" s="14" t="s">
        <v>2</v>
      </c>
      <c r="Q41" s="14" t="s">
        <v>1</v>
      </c>
    </row>
    <row r="42" spans="1:17" ht="56.25">
      <c r="A42" s="16" t="s">
        <v>161</v>
      </c>
      <c r="B42" s="16" t="s">
        <v>10</v>
      </c>
      <c r="C42" s="16" t="s">
        <v>162</v>
      </c>
      <c r="D42" s="16" t="s">
        <v>199</v>
      </c>
      <c r="E42" s="14" t="s">
        <v>30</v>
      </c>
      <c r="F42" s="20">
        <v>230965.59</v>
      </c>
      <c r="G42" s="20">
        <v>222581.34</v>
      </c>
      <c r="H42" s="20">
        <v>100161.60000000001</v>
      </c>
      <c r="I42" s="20">
        <f t="shared" si="0"/>
        <v>122419.73999999999</v>
      </c>
      <c r="J42" s="17">
        <v>45</v>
      </c>
      <c r="K42" s="14" t="s">
        <v>60</v>
      </c>
      <c r="L42" s="14" t="s">
        <v>43</v>
      </c>
      <c r="M42" s="14" t="s">
        <v>44</v>
      </c>
      <c r="N42" s="16"/>
      <c r="O42" s="14" t="s">
        <v>2</v>
      </c>
      <c r="P42" s="14" t="s">
        <v>2</v>
      </c>
      <c r="Q42" s="14" t="s">
        <v>1</v>
      </c>
    </row>
    <row r="43" spans="1:17">
      <c r="C43" s="5" t="s">
        <v>178</v>
      </c>
      <c r="D43" s="6">
        <v>38</v>
      </c>
      <c r="E43" s="22" t="s">
        <v>25</v>
      </c>
      <c r="F43" s="21">
        <f>SUM(F5:F42)</f>
        <v>4203719.8000000007</v>
      </c>
      <c r="G43" s="21">
        <f>SUM(G5:G42)</f>
        <v>3354714.1199999992</v>
      </c>
      <c r="H43" s="21">
        <f>SUM(H5:H42)</f>
        <v>1495759.95</v>
      </c>
      <c r="I43" s="21">
        <f t="shared" ref="I43" si="1">(G43-H43)</f>
        <v>1858954.1699999992</v>
      </c>
    </row>
    <row r="44" spans="1:17">
      <c r="C44" s="5" t="s">
        <v>177</v>
      </c>
      <c r="D44" s="6">
        <v>36</v>
      </c>
    </row>
    <row r="46" spans="1:17">
      <c r="C46" s="7" t="s">
        <v>26</v>
      </c>
    </row>
    <row r="47" spans="1:17">
      <c r="C47" s="9" t="s">
        <v>37</v>
      </c>
      <c r="D47" s="8">
        <v>20</v>
      </c>
    </row>
    <row r="48" spans="1:17">
      <c r="C48" s="9" t="s">
        <v>38</v>
      </c>
      <c r="D48" s="8">
        <v>33</v>
      </c>
    </row>
  </sheetData>
  <sortState ref="A5:Q42">
    <sortCondition ref="A6:A55"/>
  </sortState>
  <mergeCells count="2">
    <mergeCell ref="O26:O27"/>
    <mergeCell ref="O32:O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InnovaIDEPA_2019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2019-05-23T13:45:38Z</dcterms:created>
  <dcterms:modified xsi:type="dcterms:W3CDTF">2019-12-19T09:12:14Z</dcterms:modified>
</cp:coreProperties>
</file>