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 defaultThemeVersion="124226"/>
  <bookViews>
    <workbookView xWindow="0" yWindow="0" windowWidth="25605" windowHeight="15990" tabRatio="500"/>
  </bookViews>
  <sheets>
    <sheet name="InnovaIDEPA_2018" sheetId="1" r:id="rId1"/>
  </sheets>
  <calcPr calcId="125725"/>
</workbook>
</file>

<file path=xl/calcChain.xml><?xml version="1.0" encoding="utf-8"?>
<calcChain xmlns="http://schemas.openxmlformats.org/spreadsheetml/2006/main">
  <c r="G55" i="1"/>
  <c r="H55"/>
  <c r="F55"/>
  <c r="I6"/>
  <c r="I7"/>
  <c r="I8"/>
  <c r="I9"/>
  <c r="I10"/>
  <c r="I11"/>
  <c r="I12"/>
  <c r="I13"/>
  <c r="I14"/>
  <c r="I16"/>
  <c r="I17"/>
  <c r="I19"/>
  <c r="I20"/>
  <c r="I21"/>
  <c r="I22"/>
  <c r="I23"/>
  <c r="I24"/>
  <c r="I25"/>
  <c r="I26"/>
  <c r="I27"/>
  <c r="I29"/>
  <c r="I30"/>
  <c r="I31"/>
  <c r="I32"/>
  <c r="I33"/>
  <c r="I34"/>
  <c r="I36"/>
  <c r="I37"/>
  <c r="I38"/>
  <c r="I40"/>
  <c r="I41"/>
  <c r="I42"/>
  <c r="I43"/>
  <c r="I44"/>
  <c r="I46"/>
  <c r="I47"/>
  <c r="I48"/>
  <c r="I49"/>
  <c r="I50"/>
  <c r="I51"/>
  <c r="I53"/>
  <c r="I54"/>
  <c r="I15"/>
  <c r="I18"/>
  <c r="I28"/>
  <c r="I35"/>
  <c r="I39"/>
  <c r="I45"/>
  <c r="I52"/>
  <c r="I5"/>
  <c r="I55" l="1"/>
</calcChain>
</file>

<file path=xl/sharedStrings.xml><?xml version="1.0" encoding="utf-8"?>
<sst xmlns="http://schemas.openxmlformats.org/spreadsheetml/2006/main" count="573" uniqueCount="239">
  <si>
    <t>NIF</t>
  </si>
  <si>
    <t>IDE/2018/000259</t>
  </si>
  <si>
    <t>B52545571</t>
  </si>
  <si>
    <t>CONSERVAS GÜEYUMAR, S.L.</t>
  </si>
  <si>
    <t>VALSUIP 0.0 - Concepto residuo cero en el aprovechamiento y valorización de subproductos de la industria conservera de pescado</t>
  </si>
  <si>
    <t>SI</t>
  </si>
  <si>
    <t>NO</t>
  </si>
  <si>
    <t>IDE/2018/000262</t>
  </si>
  <si>
    <t>B52540721</t>
  </si>
  <si>
    <t>WALDEN MEDICAL DIGITAL THERAPIES, S.L.</t>
  </si>
  <si>
    <t>DESARROLLO ELECTRÓNICO E INDUSTRIALIZACIÓN DE DISPOSITIVO AURICULAR DE TRATAMIENTO DEL ESTRÉS. PROYECTO ÚNICA</t>
  </si>
  <si>
    <t>IDE/2018/000263</t>
  </si>
  <si>
    <t>B33819806</t>
  </si>
  <si>
    <t>MEDIA MADERA INGENIEROS CONSULTORES S.L.</t>
  </si>
  <si>
    <t>MANTENIMIENTO PREDICTIVO 4.0 - IMPLEMENTACIÓN DE UN SISTEMA DE MONITORIZACIÓN ESTRUCTURAL EN PUENTES PEATONALES DE MADERA.</t>
  </si>
  <si>
    <t>Ante la concurrencia de los requisitos establecidos en el artículo 29, 7 d) de la Ley 38/2003, de 17 de noviembre General de Subvenciones, se autoriza al beneficiario la contratación con entidad vinculada al mismo.</t>
  </si>
  <si>
    <t>IDE/2018/000265</t>
  </si>
  <si>
    <t>B33645102</t>
  </si>
  <si>
    <t>OVILLA SL</t>
  </si>
  <si>
    <t>PREDICPACK.- Aumento y control de la vida útil de productos cárnicos mediante envasado con termoconformado automatizado y microbiología predictiva.</t>
  </si>
  <si>
    <t>IDE/2018/000266</t>
  </si>
  <si>
    <t>A33062407</t>
  </si>
  <si>
    <t>ENVIRA SOSTENIBLE S.A.</t>
  </si>
  <si>
    <t>Air Quality 4.0 (AQ4.0): Innovación en materia de procesos para el mantenimiento de estaciones de monitorización de la calidad del aire.</t>
  </si>
  <si>
    <t>IDE/2018/000267</t>
  </si>
  <si>
    <t>B33019241</t>
  </si>
  <si>
    <t>DESARROLLO DE VIDRIOS PARA EL CULTIVO DE MICROALGAS EN FOTOBIORREACTORES ABIERTOS Y CERRADOS</t>
  </si>
  <si>
    <t>De conformidad con lo dispuesto en el artículo 29.3 de la Ley 38/2003, de 17 de noviembre General de Subvenciones, se autoriza al beneficiario la subcontratación declarada siempre que el contrato se celebre por escrito.</t>
  </si>
  <si>
    <t>IDE/2018/000268</t>
  </si>
  <si>
    <t>A48035901</t>
  </si>
  <si>
    <t>TSK ELECTRÓNICA Y ELECTRICIDAD, S.A.</t>
  </si>
  <si>
    <t>FRAME:  FRamework For Analog Meters digitalizEr Using Computer Vision Techniques Based on a IIoT Approach In The Context of Industry 4.0</t>
  </si>
  <si>
    <t>IDE/2018/000269</t>
  </si>
  <si>
    <t>B52553419</t>
  </si>
  <si>
    <t>PROSAFETY SOFTWARE SL</t>
  </si>
  <si>
    <t>Desarrollo de Plataforma Móvil Avanzada de Seguridad Laboral para Industria 4.0 (SmartSafetyMobile)</t>
  </si>
  <si>
    <t>IDE/2018/000271</t>
  </si>
  <si>
    <t>B74285974</t>
  </si>
  <si>
    <t>PROUN MEDIA SL</t>
  </si>
  <si>
    <t>VEELIO HEALTH: plataforma de telemedicina, teleasistencia y el trabajo colaborativo para el sector médico-sanitario</t>
  </si>
  <si>
    <t>IDE/2018/000273</t>
  </si>
  <si>
    <t>A81046856</t>
  </si>
  <si>
    <t>ARCELORMITTAL ESPAÑA SA</t>
  </si>
  <si>
    <t>Desarrollo de sistema de clasificación de defectos en tren de alambrón.</t>
  </si>
  <si>
    <t>IDE/2018/000275</t>
  </si>
  <si>
    <t>B52505450</t>
  </si>
  <si>
    <t>LEASEIR MEDICAL LIGHT S.L</t>
  </si>
  <si>
    <t>Desarrollo de una plataforma IoT para equipo láser de depilación [CLOUDMED]</t>
  </si>
  <si>
    <t>IDE/2018/000276</t>
  </si>
  <si>
    <t>B33906397</t>
  </si>
  <si>
    <t>NEO INGENIERÍA INFORMÁTICA, S.L.</t>
  </si>
  <si>
    <t>IoT Assets Intelligent Location Platform (AiLP)</t>
  </si>
  <si>
    <t>IDE/2018/000277</t>
  </si>
  <si>
    <t>A74057464</t>
  </si>
  <si>
    <t>TUINSA NORTE, S.A.</t>
  </si>
  <si>
    <t>Plataforma de movilidad para los gestores de producción y calidad en taller: Registro y visualización del estado de actividad y avance, sistema de alertas y registro de incidencias</t>
  </si>
  <si>
    <t>IDE/2018/000278</t>
  </si>
  <si>
    <t>B74430034</t>
  </si>
  <si>
    <t>ENERGY INTELLIGENCE SYSTEMS, S.L.</t>
  </si>
  <si>
    <t>IDE/2018/000279</t>
  </si>
  <si>
    <t>B52513231</t>
  </si>
  <si>
    <t>WEARABLE TECHNOLOGIES SL</t>
  </si>
  <si>
    <t>IDE/2018/000280</t>
  </si>
  <si>
    <t>A33049263</t>
  </si>
  <si>
    <t>AISLAMIENTOS SUAVAL, S.A.</t>
  </si>
  <si>
    <t>SISTEMA DE HIBRIDACIÓN ACOPLADA COMPACTA DE ENERGÍA SOLAR DE CONCENTRACIÓN Y FOTOVOLTAICA (PROYECTO HACES)</t>
  </si>
  <si>
    <t>IDE/2018/000281</t>
  </si>
  <si>
    <t>B33996638</t>
  </si>
  <si>
    <t>CURVASTUR, S.L</t>
  </si>
  <si>
    <t>PROPUESTA DE NUEVA GENERACIÓN DE EQUIPOS DE RECUPERACIÓN ENTÁLPICA MEDIANTE TÉCNICAS DE SENSORIZACIÓN AVANZADA? [RECOVERY]</t>
  </si>
  <si>
    <t>IDE/2018/000284</t>
  </si>
  <si>
    <t>B52509791</t>
  </si>
  <si>
    <t>ICUBE INGENIERIA INTERNACIONALIZACION E INNOVACIÓN SL</t>
  </si>
  <si>
    <t>DESARROLLO DE HERRAMIENTA BASADA EN METODOLOGÍA FEM PARA LA PREDICCIÓN DE DISTORISIONES TÉRMICAS EN COMPONENTES FABRICADOS POR IMPRESIÓN 3D</t>
  </si>
  <si>
    <t>IDE/2018/000288</t>
  </si>
  <si>
    <t>B74348657</t>
  </si>
  <si>
    <t>ÉTICCO FREELOSOPHY, S.L.</t>
  </si>
  <si>
    <t>SISTRINFO: SISTEMA DE TRANSFORMACIÓN E INTERCAMBIO AUTOMATICO DE INFORMACIÓN</t>
  </si>
  <si>
    <t>No se autoriza la subcontratación con vinculada solicitada, de conformidad con lo establecido en el Resuelvo Decimotercero apartado 3. de la Resolución de 18 de mayo de 2018</t>
  </si>
  <si>
    <t>IDE/2018/000289</t>
  </si>
  <si>
    <t>B33778499</t>
  </si>
  <si>
    <t>TERMOSALUD, S.L.</t>
  </si>
  <si>
    <t>IntelliSAT: herramienta inteligente para el control remoto de equipos</t>
  </si>
  <si>
    <t>IDE/2018/000290</t>
  </si>
  <si>
    <t>B74178013</t>
  </si>
  <si>
    <t>TECNOLOGIA Y ANALISIS DE MATERIALES SL</t>
  </si>
  <si>
    <t>SISTEMA DE INSPECCIÓN DE PIEZAS DE GEOMETRIA COMPLEJA PARA EQUIPOS A PRESIÓN ( 3D Inspection)</t>
  </si>
  <si>
    <t>IDE/2018/000291</t>
  </si>
  <si>
    <t>B74324849</t>
  </si>
  <si>
    <t>DULCEGRADO S.L.</t>
  </si>
  <si>
    <t>Desarrollo, optimización y validación de nueva línea de productos en base láctea. DOVLac</t>
  </si>
  <si>
    <t>IDE/2018/000292</t>
  </si>
  <si>
    <t>A33689530</t>
  </si>
  <si>
    <t>SAMOA INDUSTRIAL S.A.</t>
  </si>
  <si>
    <t>DESARROLLO DE COMPONENTES DE MOTORES DE AIRE Y SU APLICACIÓN A BOMBAS NEUMÁTICAS DE DOBLE MEMBRANA</t>
  </si>
  <si>
    <t>IDE/2018/000293</t>
  </si>
  <si>
    <t>A33344078</t>
  </si>
  <si>
    <t>ASTURFEITO SA</t>
  </si>
  <si>
    <t>Diseño de un procedimiento de Recargue con Alta Deposición para la Industria Offshore - Proyecto RADIO</t>
  </si>
  <si>
    <t>IDE/2018/000294</t>
  </si>
  <si>
    <t>A33004524</t>
  </si>
  <si>
    <t>INDUSTRIAL QUIMICA DEL NALON SA</t>
  </si>
  <si>
    <t>Diversificación hacia la valorización química de la biomasa forestal (BIORREFINERÍA)</t>
  </si>
  <si>
    <t>IDE/2018/000295</t>
  </si>
  <si>
    <t>B52554177</t>
  </si>
  <si>
    <t>TACTICA DESARROLLO INDUSTRIAL, S.L.</t>
  </si>
  <si>
    <t>OPTIMIZACIÓN TOPOLÓGICA REGENERATIVA MAXILOFACIAL    [OTR]</t>
  </si>
  <si>
    <t>IDE/2018/000296</t>
  </si>
  <si>
    <t>A33006404</t>
  </si>
  <si>
    <t>INDUSTRIAS LÁCTEAS ASTURIANAS S.A. (ILAS S.A.)</t>
  </si>
  <si>
    <t>Estudio e implantación de cobot (robot colaborativo) polivalentente en fin de línea y su integración en los entornos de trabajo</t>
  </si>
  <si>
    <t>IDE/2018/000297</t>
  </si>
  <si>
    <t>B52504511</t>
  </si>
  <si>
    <t>SEMILLA PROYECTOS INTERNET SLL</t>
  </si>
  <si>
    <t>Proyecto Localízate (Plataforma de alertas y vigilancia para la mejora asistencial de personas con problemas de orientación, demencias seniles o de otra índole y/o enfermedades mentales con pérdida de la noción de la realidad)</t>
  </si>
  <si>
    <t>IDE/2018/000299</t>
  </si>
  <si>
    <t>B33872094</t>
  </si>
  <si>
    <t>DICAMPUS S.L</t>
  </si>
  <si>
    <t>indVAR 4.0</t>
  </si>
  <si>
    <t>IDE/2018/000300</t>
  </si>
  <si>
    <t>B52543691</t>
  </si>
  <si>
    <t>FLAME ANALYTICS, SOCIEDAD LIMITADA</t>
  </si>
  <si>
    <t>Monitorización en tiempo real de la seguridad y salud en entornos industriales 4.0 (SAFETY 4.0)</t>
  </si>
  <si>
    <t>IDE/2018/000301</t>
  </si>
  <si>
    <t>B33827320</t>
  </si>
  <si>
    <t>FUTUVER CONSULTING SL</t>
  </si>
  <si>
    <t>Sistema de Gestión Integral de Laboratorio</t>
  </si>
  <si>
    <t>De conformidad con lo dispuesto en el artículo 29.3 de la Ley 38/2003, de 17 de noviembre General de Subvenciones, se autoriza al beneficiario la subcontratación declarada siempre que el contrato se celebre por escrito</t>
  </si>
  <si>
    <t>IDE/2018/000302</t>
  </si>
  <si>
    <t>A52557030</t>
  </si>
  <si>
    <t>DELFIN TUBES SA</t>
  </si>
  <si>
    <t>Nuevo proceso de producción digitalizado e inteligente para la fabricación de tubos aleteados y pitoneados</t>
  </si>
  <si>
    <t>IDE/2018/000304</t>
  </si>
  <si>
    <t>ASTURFEITO 4.0 - FASE II Tecnologías habilitadoras 4.0 para el impulso de la transformación digital del proceso productivo de ASTURFEITO.</t>
  </si>
  <si>
    <t>IDE/2018/000305</t>
  </si>
  <si>
    <t>A74173188</t>
  </si>
  <si>
    <t>ASTURIANA DE LAMINADOS, S.A.</t>
  </si>
  <si>
    <t>DESARROLLO DE NUEVO SISTEMA DE SECUENCIACIÓN DE LA PRODUCCIÓN</t>
  </si>
  <si>
    <t>IDE/2018/000306</t>
  </si>
  <si>
    <t>B28041911</t>
  </si>
  <si>
    <t>ARCELORMITTAL INNOVACION INVESTIGACION E INVERSION SL</t>
  </si>
  <si>
    <t>Caracterización de procesos siderúrgicos mediante la técnica Schlieren</t>
  </si>
  <si>
    <t>IDE/2018/000308</t>
  </si>
  <si>
    <t>B33845009</t>
  </si>
  <si>
    <t>IZERTIS SL</t>
  </si>
  <si>
    <t>AIQAS: Artificial Intelligence Quality Assurance Station for the i4.0</t>
  </si>
  <si>
    <t>IDE/2018/000309</t>
  </si>
  <si>
    <t>B52527777</t>
  </si>
  <si>
    <t>ALAVISTA STUDIO S.L.</t>
  </si>
  <si>
    <t>CokMesh 4.0 ( sistema de inspección volumétrica de mineral )</t>
  </si>
  <si>
    <t>IDE/2018/000316</t>
  </si>
  <si>
    <t>A33497058</t>
  </si>
  <si>
    <t>THYSSENKRUPP ELEVATOR INNOVATION CENTER SA</t>
  </si>
  <si>
    <t>eMod: Experiencia de Modernización virtual en los sistemas de transporte de pasajeros</t>
  </si>
  <si>
    <t>IDE/2018/000317</t>
  </si>
  <si>
    <t>PREDICT-desarrollo de una plataforma de mantenimiento predictivo de sistemas de transporte horizontal de personas</t>
  </si>
  <si>
    <t>IDE/2018/000319</t>
  </si>
  <si>
    <t>A33257643</t>
  </si>
  <si>
    <t>THYSSENKRUPP NORTE, S.A.</t>
  </si>
  <si>
    <t>Planificador avanzado de la producción basado en Inteligencia Artificial</t>
  </si>
  <si>
    <t>IDE/2018/000322</t>
  </si>
  <si>
    <t>B33947508</t>
  </si>
  <si>
    <t>VORAGO TECNOLOGIA S.L</t>
  </si>
  <si>
    <t>IALift: Sistema inteligente para la optimización de los tiempos de espera en ascensores</t>
  </si>
  <si>
    <t>IDE/2018/000323</t>
  </si>
  <si>
    <t>B33992645</t>
  </si>
  <si>
    <t>PROCESOS INDUSTRIALES Y DESARROLLOS ELÉCTRICOS S.L</t>
  </si>
  <si>
    <t>Control avanzado de sistema de bombeo solar para mercados agroalimentarios</t>
  </si>
  <si>
    <t>IDE/2018/000324</t>
  </si>
  <si>
    <t>Impresión 3D de materiales con nanopartículas embebidas por laser cladding</t>
  </si>
  <si>
    <t>IDE/2018/000327</t>
  </si>
  <si>
    <t>B33981473</t>
  </si>
  <si>
    <t>INGENICA SOLUCIONES TECNICAS SOSTENIBLES, SL</t>
  </si>
  <si>
    <t>IDE/2018/000328</t>
  </si>
  <si>
    <t>B52526829</t>
  </si>
  <si>
    <t>MYDE INGENIERÍA XXI, S.L.</t>
  </si>
  <si>
    <t>IDE/2018/000329</t>
  </si>
  <si>
    <t>B33887027</t>
  </si>
  <si>
    <t>NUMERICAL ANALYSIS TECHNOLOGIES</t>
  </si>
  <si>
    <t>IDE/2018/000330</t>
  </si>
  <si>
    <t>B33824830</t>
  </si>
  <si>
    <t>INTERMARK IT 96, S.L</t>
  </si>
  <si>
    <t>IDE/2018/000352</t>
  </si>
  <si>
    <t>B33982125</t>
  </si>
  <si>
    <t>AUDENTIS NETWORK, S.L.</t>
  </si>
  <si>
    <t>IDE/2018/000354</t>
  </si>
  <si>
    <t>B74371808</t>
  </si>
  <si>
    <t>INNVEL2 CONSULTING SL</t>
  </si>
  <si>
    <t>IDE/2018/000371</t>
  </si>
  <si>
    <t>Proyecto en colaboración</t>
  </si>
  <si>
    <t>Número Expediente</t>
  </si>
  <si>
    <t>Entidad</t>
  </si>
  <si>
    <t>Finalidad</t>
  </si>
  <si>
    <t>Municipio Inversiones</t>
  </si>
  <si>
    <t>%</t>
  </si>
  <si>
    <t>F. Inicio Ejecución</t>
  </si>
  <si>
    <t>F. Fin Ejecución</t>
  </si>
  <si>
    <t>Plazo Acreditación</t>
  </si>
  <si>
    <t>Cláusulas Condicinantes</t>
  </si>
  <si>
    <t>Coopera CI</t>
  </si>
  <si>
    <t>Nuevo Producto</t>
  </si>
  <si>
    <t>Totales:</t>
  </si>
  <si>
    <t>Indicadores de productividad:</t>
  </si>
  <si>
    <t>Solicitudes aprobadas Convocatoria 2018</t>
  </si>
  <si>
    <t>Subvenciones dirigidas a empresas asturianas, en el marco del Programa Innova-IDEPA</t>
  </si>
  <si>
    <t>AVILÉS</t>
  </si>
  <si>
    <t>CARREÑO</t>
  </si>
  <si>
    <t>GIJÓN</t>
  </si>
  <si>
    <t>GRADO</t>
  </si>
  <si>
    <t>LENA</t>
  </si>
  <si>
    <t>LLANERA</t>
  </si>
  <si>
    <t>MIERES</t>
  </si>
  <si>
    <t>NAVIA</t>
  </si>
  <si>
    <t>OVIEDO</t>
  </si>
  <si>
    <t>RIBADESELLA</t>
  </si>
  <si>
    <t>SAN MARTIN DEL REY AURELIO</t>
  </si>
  <si>
    <t>01/08/2018</t>
  </si>
  <si>
    <t>01/10/2018</t>
  </si>
  <si>
    <t>01/11/2018</t>
  </si>
  <si>
    <t>01/09/2018</t>
  </si>
  <si>
    <t>01/07/2018</t>
  </si>
  <si>
    <t>10/07/2018</t>
  </si>
  <si>
    <t>01/12/2018</t>
  </si>
  <si>
    <t>15/07/2018</t>
  </si>
  <si>
    <t>12/07/2018</t>
  </si>
  <si>
    <t>02/11/2018</t>
  </si>
  <si>
    <t>18/02/2036</t>
  </si>
  <si>
    <t>16/07/2018</t>
  </si>
  <si>
    <t>03/08/2018</t>
  </si>
  <si>
    <t>31/12/2019</t>
  </si>
  <si>
    <t>31/03/2020</t>
  </si>
  <si>
    <t>SAINT-GOBAIN CRISTALERIA, S.L. (Avilés R&amp;D Centre)</t>
  </si>
  <si>
    <t>Total solicitudes aprobadas: 50</t>
  </si>
  <si>
    <t>Empresas Coopera con CI: 19</t>
  </si>
  <si>
    <t>Empresas Nuevo Producto: 20</t>
  </si>
  <si>
    <t>Inversión Presentada (€)</t>
  </si>
  <si>
    <t>Inversión Subvencionable (€)</t>
  </si>
  <si>
    <t>Subvención Aprobada (€)</t>
  </si>
  <si>
    <t>Inversión Privada (€)</t>
  </si>
</sst>
</file>

<file path=xl/styles.xml><?xml version="1.0" encoding="utf-8"?>
<styleSheet xmlns="http://schemas.openxmlformats.org/spreadsheetml/2006/main">
  <fonts count="6">
    <font>
      <sz val="11"/>
      <name val="Calibri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sz val="9"/>
      <color theme="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showGridLines="0" showRowColHeaders="0" tabSelected="1" workbookViewId="0"/>
  </sheetViews>
  <sheetFormatPr baseColWidth="10" defaultRowHeight="15"/>
  <cols>
    <col min="1" max="1" width="17.140625" style="3" bestFit="1" customWidth="1"/>
    <col min="2" max="2" width="11.7109375" style="3" customWidth="1"/>
    <col min="3" max="3" width="37.7109375" style="3" customWidth="1"/>
    <col min="4" max="4" width="39.28515625" style="3" customWidth="1"/>
    <col min="5" max="5" width="15.85546875" style="3" bestFit="1" customWidth="1"/>
    <col min="6" max="6" width="15.85546875" style="4" bestFit="1" customWidth="1"/>
    <col min="7" max="7" width="20.140625" style="4" bestFit="1" customWidth="1"/>
    <col min="8" max="9" width="14.5703125" style="4" bestFit="1" customWidth="1"/>
    <col min="10" max="10" width="6.140625" style="3" bestFit="1" customWidth="1"/>
    <col min="11" max="12" width="11.5703125" style="12" bestFit="1" customWidth="1"/>
    <col min="13" max="13" width="13" style="12" bestFit="1" customWidth="1"/>
    <col min="14" max="14" width="52" style="3" customWidth="1"/>
    <col min="15" max="15" width="13.28515625" style="12" bestFit="1" customWidth="1"/>
    <col min="16" max="16" width="9" style="12" bestFit="1" customWidth="1"/>
    <col min="17" max="17" width="9.7109375" style="12" bestFit="1" customWidth="1"/>
  </cols>
  <sheetData>
    <row r="1" spans="1:17">
      <c r="A1" s="10" t="s">
        <v>204</v>
      </c>
      <c r="B1" s="11"/>
      <c r="C1" s="11"/>
      <c r="E1" s="12"/>
      <c r="N1" s="1"/>
      <c r="O1" s="1"/>
      <c r="P1" s="1"/>
      <c r="Q1" s="1"/>
    </row>
    <row r="2" spans="1:17">
      <c r="A2" s="10" t="s">
        <v>203</v>
      </c>
      <c r="B2" s="11"/>
      <c r="C2" s="11"/>
      <c r="E2" s="12"/>
      <c r="N2" s="1"/>
      <c r="O2" s="1"/>
      <c r="P2" s="1"/>
      <c r="Q2" s="1"/>
    </row>
    <row r="3" spans="1:17">
      <c r="A3"/>
      <c r="B3"/>
      <c r="C3" s="2"/>
      <c r="D3" s="2"/>
      <c r="E3" s="1"/>
      <c r="F3" s="21"/>
      <c r="G3" s="21"/>
      <c r="H3" s="21"/>
      <c r="I3" s="21"/>
      <c r="J3"/>
      <c r="K3" s="1"/>
      <c r="L3" s="1"/>
      <c r="M3" s="1"/>
      <c r="N3" s="1"/>
      <c r="O3" s="1"/>
      <c r="P3" s="1"/>
      <c r="Q3" s="1"/>
    </row>
    <row r="4" spans="1:17" ht="22.5">
      <c r="A4" s="15" t="s">
        <v>190</v>
      </c>
      <c r="B4" s="15" t="s">
        <v>0</v>
      </c>
      <c r="C4" s="15" t="s">
        <v>191</v>
      </c>
      <c r="D4" s="15" t="s">
        <v>192</v>
      </c>
      <c r="E4" s="15" t="s">
        <v>193</v>
      </c>
      <c r="F4" s="22" t="s">
        <v>235</v>
      </c>
      <c r="G4" s="22" t="s">
        <v>236</v>
      </c>
      <c r="H4" s="22" t="s">
        <v>237</v>
      </c>
      <c r="I4" s="22" t="s">
        <v>238</v>
      </c>
      <c r="J4" s="15" t="s">
        <v>194</v>
      </c>
      <c r="K4" s="13" t="s">
        <v>195</v>
      </c>
      <c r="L4" s="13" t="s">
        <v>196</v>
      </c>
      <c r="M4" s="13" t="s">
        <v>197</v>
      </c>
      <c r="N4" s="15" t="s">
        <v>198</v>
      </c>
      <c r="O4" s="13" t="s">
        <v>189</v>
      </c>
      <c r="P4" s="13" t="s">
        <v>199</v>
      </c>
      <c r="Q4" s="13" t="s">
        <v>200</v>
      </c>
    </row>
    <row r="5" spans="1:17" ht="45">
      <c r="A5" s="16" t="s">
        <v>1</v>
      </c>
      <c r="B5" s="16" t="s">
        <v>2</v>
      </c>
      <c r="C5" s="16" t="s">
        <v>3</v>
      </c>
      <c r="D5" s="16" t="s">
        <v>4</v>
      </c>
      <c r="E5" s="16" t="s">
        <v>214</v>
      </c>
      <c r="F5" s="23">
        <v>41423.03</v>
      </c>
      <c r="G5" s="23">
        <v>41423.03</v>
      </c>
      <c r="H5" s="23">
        <v>18640.36</v>
      </c>
      <c r="I5" s="23">
        <f t="shared" ref="I5:I36" si="0">(G5-H5)</f>
        <v>22782.67</v>
      </c>
      <c r="J5" s="17">
        <v>45</v>
      </c>
      <c r="K5" s="14" t="s">
        <v>216</v>
      </c>
      <c r="L5" s="14" t="s">
        <v>229</v>
      </c>
      <c r="M5" s="14" t="s">
        <v>230</v>
      </c>
      <c r="N5" s="18"/>
      <c r="O5" s="14" t="s">
        <v>6</v>
      </c>
      <c r="P5" s="20" t="s">
        <v>5</v>
      </c>
      <c r="Q5" s="14" t="s">
        <v>6</v>
      </c>
    </row>
    <row r="6" spans="1:17" ht="45">
      <c r="A6" s="16" t="s">
        <v>7</v>
      </c>
      <c r="B6" s="16" t="s">
        <v>8</v>
      </c>
      <c r="C6" s="16" t="s">
        <v>9</v>
      </c>
      <c r="D6" s="16" t="s">
        <v>10</v>
      </c>
      <c r="E6" s="16" t="s">
        <v>207</v>
      </c>
      <c r="F6" s="23">
        <v>69700</v>
      </c>
      <c r="G6" s="23">
        <v>41280</v>
      </c>
      <c r="H6" s="23">
        <v>18576</v>
      </c>
      <c r="I6" s="23">
        <f t="shared" si="0"/>
        <v>22704</v>
      </c>
      <c r="J6" s="17">
        <v>45</v>
      </c>
      <c r="K6" s="14" t="s">
        <v>221</v>
      </c>
      <c r="L6" s="14" t="s">
        <v>229</v>
      </c>
      <c r="M6" s="14" t="s">
        <v>230</v>
      </c>
      <c r="N6" s="18"/>
      <c r="O6" s="14" t="s">
        <v>6</v>
      </c>
      <c r="P6" s="20" t="s">
        <v>5</v>
      </c>
      <c r="Q6" s="20" t="s">
        <v>5</v>
      </c>
    </row>
    <row r="7" spans="1:17" ht="56.25">
      <c r="A7" s="16" t="s">
        <v>11</v>
      </c>
      <c r="B7" s="16" t="s">
        <v>12</v>
      </c>
      <c r="C7" s="16" t="s">
        <v>13</v>
      </c>
      <c r="D7" s="16" t="s">
        <v>14</v>
      </c>
      <c r="E7" s="16" t="s">
        <v>206</v>
      </c>
      <c r="F7" s="23">
        <v>50113.2</v>
      </c>
      <c r="G7" s="23">
        <v>49772.5</v>
      </c>
      <c r="H7" s="23">
        <v>22397.62</v>
      </c>
      <c r="I7" s="23">
        <f t="shared" si="0"/>
        <v>27374.880000000001</v>
      </c>
      <c r="J7" s="17">
        <v>45</v>
      </c>
      <c r="K7" s="14" t="s">
        <v>220</v>
      </c>
      <c r="L7" s="14" t="s">
        <v>229</v>
      </c>
      <c r="M7" s="14" t="s">
        <v>230</v>
      </c>
      <c r="N7" s="16" t="s">
        <v>15</v>
      </c>
      <c r="O7" s="14" t="s">
        <v>6</v>
      </c>
      <c r="P7" s="20" t="s">
        <v>5</v>
      </c>
      <c r="Q7" s="14" t="s">
        <v>6</v>
      </c>
    </row>
    <row r="8" spans="1:17" ht="45">
      <c r="A8" s="16" t="s">
        <v>16</v>
      </c>
      <c r="B8" s="16" t="s">
        <v>17</v>
      </c>
      <c r="C8" s="16" t="s">
        <v>18</v>
      </c>
      <c r="D8" s="16" t="s">
        <v>19</v>
      </c>
      <c r="E8" s="16" t="s">
        <v>215</v>
      </c>
      <c r="F8" s="23">
        <v>48887.57</v>
      </c>
      <c r="G8" s="23">
        <v>47612.35</v>
      </c>
      <c r="H8" s="23">
        <v>21425.56</v>
      </c>
      <c r="I8" s="23">
        <f t="shared" si="0"/>
        <v>26186.789999999997</v>
      </c>
      <c r="J8" s="17">
        <v>45</v>
      </c>
      <c r="K8" s="14" t="s">
        <v>216</v>
      </c>
      <c r="L8" s="14" t="s">
        <v>229</v>
      </c>
      <c r="M8" s="14" t="s">
        <v>230</v>
      </c>
      <c r="N8" s="18"/>
      <c r="O8" s="14" t="s">
        <v>6</v>
      </c>
      <c r="P8" s="20" t="s">
        <v>5</v>
      </c>
      <c r="Q8" s="14" t="s">
        <v>6</v>
      </c>
    </row>
    <row r="9" spans="1:17" ht="45">
      <c r="A9" s="16" t="s">
        <v>20</v>
      </c>
      <c r="B9" s="16" t="s">
        <v>21</v>
      </c>
      <c r="C9" s="16" t="s">
        <v>22</v>
      </c>
      <c r="D9" s="16" t="s">
        <v>23</v>
      </c>
      <c r="E9" s="16" t="s">
        <v>210</v>
      </c>
      <c r="F9" s="23">
        <v>111955.34</v>
      </c>
      <c r="G9" s="23">
        <v>71309.5</v>
      </c>
      <c r="H9" s="23">
        <v>35654.75</v>
      </c>
      <c r="I9" s="23">
        <f t="shared" si="0"/>
        <v>35654.75</v>
      </c>
      <c r="J9" s="17">
        <v>50</v>
      </c>
      <c r="K9" s="14" t="s">
        <v>219</v>
      </c>
      <c r="L9" s="14" t="s">
        <v>229</v>
      </c>
      <c r="M9" s="14" t="s">
        <v>230</v>
      </c>
      <c r="N9" s="16"/>
      <c r="O9" s="14" t="s">
        <v>6</v>
      </c>
      <c r="P9" s="14" t="s">
        <v>6</v>
      </c>
      <c r="Q9" s="14" t="s">
        <v>6</v>
      </c>
    </row>
    <row r="10" spans="1:17" ht="56.25">
      <c r="A10" s="16" t="s">
        <v>24</v>
      </c>
      <c r="B10" s="16" t="s">
        <v>25</v>
      </c>
      <c r="C10" s="16" t="s">
        <v>231</v>
      </c>
      <c r="D10" s="16" t="s">
        <v>26</v>
      </c>
      <c r="E10" s="16" t="s">
        <v>205</v>
      </c>
      <c r="F10" s="23">
        <v>275979.14</v>
      </c>
      <c r="G10" s="23">
        <v>259410.94</v>
      </c>
      <c r="H10" s="23">
        <v>64852.74</v>
      </c>
      <c r="I10" s="23">
        <f t="shared" si="0"/>
        <v>194558.2</v>
      </c>
      <c r="J10" s="17">
        <v>25</v>
      </c>
      <c r="K10" s="14" t="s">
        <v>216</v>
      </c>
      <c r="L10" s="14" t="s">
        <v>229</v>
      </c>
      <c r="M10" s="14" t="s">
        <v>230</v>
      </c>
      <c r="N10" s="16" t="s">
        <v>27</v>
      </c>
      <c r="O10" s="14" t="s">
        <v>6</v>
      </c>
      <c r="P10" s="14" t="s">
        <v>6</v>
      </c>
      <c r="Q10" s="20" t="s">
        <v>5</v>
      </c>
    </row>
    <row r="11" spans="1:17" ht="45">
      <c r="A11" s="16" t="s">
        <v>28</v>
      </c>
      <c r="B11" s="16" t="s">
        <v>29</v>
      </c>
      <c r="C11" s="16" t="s">
        <v>30</v>
      </c>
      <c r="D11" s="16" t="s">
        <v>31</v>
      </c>
      <c r="E11" s="16" t="s">
        <v>207</v>
      </c>
      <c r="F11" s="23">
        <v>227813.85</v>
      </c>
      <c r="G11" s="23">
        <v>209607.93</v>
      </c>
      <c r="H11" s="23">
        <v>52401.99</v>
      </c>
      <c r="I11" s="23">
        <f t="shared" si="0"/>
        <v>157205.94</v>
      </c>
      <c r="J11" s="17">
        <v>25</v>
      </c>
      <c r="K11" s="14" t="s">
        <v>222</v>
      </c>
      <c r="L11" s="14" t="s">
        <v>229</v>
      </c>
      <c r="M11" s="14" t="s">
        <v>230</v>
      </c>
      <c r="N11" s="18"/>
      <c r="O11" s="14" t="s">
        <v>6</v>
      </c>
      <c r="P11" s="14" t="s">
        <v>6</v>
      </c>
      <c r="Q11" s="20" t="s">
        <v>5</v>
      </c>
    </row>
    <row r="12" spans="1:17" ht="33.75">
      <c r="A12" s="16" t="s">
        <v>32</v>
      </c>
      <c r="B12" s="16" t="s">
        <v>33</v>
      </c>
      <c r="C12" s="16" t="s">
        <v>34</v>
      </c>
      <c r="D12" s="16" t="s">
        <v>35</v>
      </c>
      <c r="E12" s="16" t="s">
        <v>207</v>
      </c>
      <c r="F12" s="23">
        <v>240362.05</v>
      </c>
      <c r="G12" s="23">
        <v>237737.1</v>
      </c>
      <c r="H12" s="23">
        <v>106981.69</v>
      </c>
      <c r="I12" s="23">
        <f t="shared" si="0"/>
        <v>130755.41</v>
      </c>
      <c r="J12" s="17">
        <v>45</v>
      </c>
      <c r="K12" s="14" t="s">
        <v>223</v>
      </c>
      <c r="L12" s="14" t="s">
        <v>229</v>
      </c>
      <c r="M12" s="14" t="s">
        <v>230</v>
      </c>
      <c r="N12" s="18"/>
      <c r="O12" s="14" t="s">
        <v>6</v>
      </c>
      <c r="P12" s="14" t="s">
        <v>6</v>
      </c>
      <c r="Q12" s="20" t="s">
        <v>5</v>
      </c>
    </row>
    <row r="13" spans="1:17" ht="45">
      <c r="A13" s="16" t="s">
        <v>36</v>
      </c>
      <c r="B13" s="16" t="s">
        <v>37</v>
      </c>
      <c r="C13" s="16" t="s">
        <v>38</v>
      </c>
      <c r="D13" s="16" t="s">
        <v>39</v>
      </c>
      <c r="E13" s="16" t="s">
        <v>205</v>
      </c>
      <c r="F13" s="23">
        <v>84655.47</v>
      </c>
      <c r="G13" s="23">
        <v>59253.2</v>
      </c>
      <c r="H13" s="23">
        <v>26663.94</v>
      </c>
      <c r="I13" s="23">
        <f t="shared" si="0"/>
        <v>32589.26</v>
      </c>
      <c r="J13" s="17">
        <v>45</v>
      </c>
      <c r="K13" s="14" t="s">
        <v>217</v>
      </c>
      <c r="L13" s="14" t="s">
        <v>229</v>
      </c>
      <c r="M13" s="14" t="s">
        <v>230</v>
      </c>
      <c r="N13" s="18"/>
      <c r="O13" s="14" t="s">
        <v>6</v>
      </c>
      <c r="P13" s="14" t="s">
        <v>6</v>
      </c>
      <c r="Q13" s="20" t="s">
        <v>5</v>
      </c>
    </row>
    <row r="14" spans="1:17" ht="22.5">
      <c r="A14" s="16" t="s">
        <v>40</v>
      </c>
      <c r="B14" s="16" t="s">
        <v>41</v>
      </c>
      <c r="C14" s="16" t="s">
        <v>42</v>
      </c>
      <c r="D14" s="19" t="s">
        <v>43</v>
      </c>
      <c r="E14" s="16" t="s">
        <v>205</v>
      </c>
      <c r="F14" s="23">
        <v>133114.57</v>
      </c>
      <c r="G14" s="23">
        <v>101074.57</v>
      </c>
      <c r="H14" s="23">
        <v>30322.37</v>
      </c>
      <c r="I14" s="23">
        <f t="shared" si="0"/>
        <v>70752.200000000012</v>
      </c>
      <c r="J14" s="17">
        <v>30</v>
      </c>
      <c r="K14" s="14" t="s">
        <v>218</v>
      </c>
      <c r="L14" s="14" t="s">
        <v>229</v>
      </c>
      <c r="M14" s="14" t="s">
        <v>230</v>
      </c>
      <c r="N14" s="18"/>
      <c r="O14" s="25" t="s">
        <v>5</v>
      </c>
      <c r="P14" s="14" t="s">
        <v>6</v>
      </c>
      <c r="Q14" s="14" t="s">
        <v>6</v>
      </c>
    </row>
    <row r="15" spans="1:17" ht="22.5">
      <c r="A15" s="16" t="s">
        <v>170</v>
      </c>
      <c r="B15" s="16" t="s">
        <v>171</v>
      </c>
      <c r="C15" s="16" t="s">
        <v>172</v>
      </c>
      <c r="D15" s="19" t="s">
        <v>43</v>
      </c>
      <c r="E15" s="16" t="s">
        <v>207</v>
      </c>
      <c r="F15" s="23">
        <v>69539.67</v>
      </c>
      <c r="G15" s="23">
        <v>69539.67</v>
      </c>
      <c r="H15" s="23">
        <v>34769.839999999997</v>
      </c>
      <c r="I15" s="23">
        <f t="shared" si="0"/>
        <v>34769.83</v>
      </c>
      <c r="J15" s="17">
        <v>50</v>
      </c>
      <c r="K15" s="14" t="s">
        <v>218</v>
      </c>
      <c r="L15" s="14" t="s">
        <v>229</v>
      </c>
      <c r="M15" s="14" t="s">
        <v>230</v>
      </c>
      <c r="N15" s="18"/>
      <c r="O15" s="26"/>
      <c r="P15" s="14" t="s">
        <v>6</v>
      </c>
      <c r="Q15" s="14" t="s">
        <v>6</v>
      </c>
    </row>
    <row r="16" spans="1:17" ht="22.5">
      <c r="A16" s="16" t="s">
        <v>44</v>
      </c>
      <c r="B16" s="16" t="s">
        <v>45</v>
      </c>
      <c r="C16" s="16" t="s">
        <v>46</v>
      </c>
      <c r="D16" s="16" t="s">
        <v>47</v>
      </c>
      <c r="E16" s="16" t="s">
        <v>207</v>
      </c>
      <c r="F16" s="23">
        <v>140797.20000000001</v>
      </c>
      <c r="G16" s="23">
        <v>127541.28</v>
      </c>
      <c r="H16" s="23">
        <v>57393.58</v>
      </c>
      <c r="I16" s="23">
        <f t="shared" si="0"/>
        <v>70147.7</v>
      </c>
      <c r="J16" s="17">
        <v>45</v>
      </c>
      <c r="K16" s="14" t="s">
        <v>218</v>
      </c>
      <c r="L16" s="14" t="s">
        <v>229</v>
      </c>
      <c r="M16" s="14" t="s">
        <v>230</v>
      </c>
      <c r="N16" s="16"/>
      <c r="O16" s="14" t="s">
        <v>6</v>
      </c>
      <c r="P16" s="20" t="s">
        <v>5</v>
      </c>
      <c r="Q16" s="20" t="s">
        <v>5</v>
      </c>
    </row>
    <row r="17" spans="1:17" ht="22.5">
      <c r="A17" s="16" t="s">
        <v>48</v>
      </c>
      <c r="B17" s="16" t="s">
        <v>49</v>
      </c>
      <c r="C17" s="16" t="s">
        <v>50</v>
      </c>
      <c r="D17" s="19" t="s">
        <v>51</v>
      </c>
      <c r="E17" s="16" t="s">
        <v>207</v>
      </c>
      <c r="F17" s="23">
        <v>30511.08</v>
      </c>
      <c r="G17" s="23">
        <v>29392.3</v>
      </c>
      <c r="H17" s="23">
        <v>14696.15</v>
      </c>
      <c r="I17" s="23">
        <f t="shared" si="0"/>
        <v>14696.15</v>
      </c>
      <c r="J17" s="17">
        <v>50</v>
      </c>
      <c r="K17" s="14" t="s">
        <v>219</v>
      </c>
      <c r="L17" s="14" t="s">
        <v>229</v>
      </c>
      <c r="M17" s="14" t="s">
        <v>230</v>
      </c>
      <c r="N17" s="16"/>
      <c r="O17" s="25" t="s">
        <v>5</v>
      </c>
      <c r="P17" s="14" t="s">
        <v>6</v>
      </c>
      <c r="Q17" s="20" t="s">
        <v>5</v>
      </c>
    </row>
    <row r="18" spans="1:17" ht="22.5">
      <c r="A18" s="16" t="s">
        <v>173</v>
      </c>
      <c r="B18" s="16" t="s">
        <v>174</v>
      </c>
      <c r="C18" s="16" t="s">
        <v>175</v>
      </c>
      <c r="D18" s="19" t="s">
        <v>51</v>
      </c>
      <c r="E18" s="16" t="s">
        <v>207</v>
      </c>
      <c r="F18" s="23">
        <v>15255.54</v>
      </c>
      <c r="G18" s="23">
        <v>16089.58</v>
      </c>
      <c r="H18" s="23">
        <v>8044.79</v>
      </c>
      <c r="I18" s="23">
        <f t="shared" si="0"/>
        <v>8044.79</v>
      </c>
      <c r="J18" s="17">
        <v>50</v>
      </c>
      <c r="K18" s="14" t="s">
        <v>219</v>
      </c>
      <c r="L18" s="14" t="s">
        <v>229</v>
      </c>
      <c r="M18" s="14" t="s">
        <v>230</v>
      </c>
      <c r="N18" s="16"/>
      <c r="O18" s="26"/>
      <c r="P18" s="14" t="s">
        <v>6</v>
      </c>
      <c r="Q18" s="20" t="s">
        <v>5</v>
      </c>
    </row>
    <row r="19" spans="1:17" ht="56.25">
      <c r="A19" s="16" t="s">
        <v>52</v>
      </c>
      <c r="B19" s="16" t="s">
        <v>53</v>
      </c>
      <c r="C19" s="16" t="s">
        <v>54</v>
      </c>
      <c r="D19" s="19" t="s">
        <v>55</v>
      </c>
      <c r="E19" s="16" t="s">
        <v>207</v>
      </c>
      <c r="F19" s="23">
        <v>52810.01</v>
      </c>
      <c r="G19" s="23">
        <v>52810.01</v>
      </c>
      <c r="H19" s="23">
        <v>21124</v>
      </c>
      <c r="I19" s="23">
        <f t="shared" si="0"/>
        <v>31686.010000000002</v>
      </c>
      <c r="J19" s="17">
        <v>40</v>
      </c>
      <c r="K19" s="14" t="s">
        <v>217</v>
      </c>
      <c r="L19" s="14" t="s">
        <v>229</v>
      </c>
      <c r="M19" s="14" t="s">
        <v>230</v>
      </c>
      <c r="N19" s="18"/>
      <c r="O19" s="25" t="s">
        <v>5</v>
      </c>
      <c r="P19" s="14" t="s">
        <v>6</v>
      </c>
      <c r="Q19" s="14" t="s">
        <v>6</v>
      </c>
    </row>
    <row r="20" spans="1:17" ht="56.25">
      <c r="A20" s="16" t="s">
        <v>56</v>
      </c>
      <c r="B20" s="16" t="s">
        <v>57</v>
      </c>
      <c r="C20" s="16" t="s">
        <v>58</v>
      </c>
      <c r="D20" s="19" t="s">
        <v>55</v>
      </c>
      <c r="E20" s="16" t="s">
        <v>205</v>
      </c>
      <c r="F20" s="23">
        <v>60017.97</v>
      </c>
      <c r="G20" s="23">
        <v>60017.97</v>
      </c>
      <c r="H20" s="23">
        <v>30008.99</v>
      </c>
      <c r="I20" s="23">
        <f t="shared" si="0"/>
        <v>30008.98</v>
      </c>
      <c r="J20" s="17">
        <v>50</v>
      </c>
      <c r="K20" s="14" t="s">
        <v>217</v>
      </c>
      <c r="L20" s="14" t="s">
        <v>229</v>
      </c>
      <c r="M20" s="14" t="s">
        <v>230</v>
      </c>
      <c r="N20" s="18"/>
      <c r="O20" s="27"/>
      <c r="P20" s="14" t="s">
        <v>6</v>
      </c>
      <c r="Q20" s="14" t="s">
        <v>6</v>
      </c>
    </row>
    <row r="21" spans="1:17" ht="56.25">
      <c r="A21" s="16" t="s">
        <v>59</v>
      </c>
      <c r="B21" s="16" t="s">
        <v>60</v>
      </c>
      <c r="C21" s="16" t="s">
        <v>61</v>
      </c>
      <c r="D21" s="19" t="s">
        <v>55</v>
      </c>
      <c r="E21" s="16" t="s">
        <v>207</v>
      </c>
      <c r="F21" s="23">
        <v>40091.32</v>
      </c>
      <c r="G21" s="23">
        <v>40091.32</v>
      </c>
      <c r="H21" s="23">
        <v>20045.66</v>
      </c>
      <c r="I21" s="23">
        <f t="shared" si="0"/>
        <v>20045.66</v>
      </c>
      <c r="J21" s="17">
        <v>50</v>
      </c>
      <c r="K21" s="14" t="s">
        <v>217</v>
      </c>
      <c r="L21" s="14" t="s">
        <v>229</v>
      </c>
      <c r="M21" s="14" t="s">
        <v>230</v>
      </c>
      <c r="N21" s="18"/>
      <c r="O21" s="26"/>
      <c r="P21" s="14" t="s">
        <v>6</v>
      </c>
      <c r="Q21" s="14" t="s">
        <v>6</v>
      </c>
    </row>
    <row r="22" spans="1:17" ht="45">
      <c r="A22" s="16" t="s">
        <v>62</v>
      </c>
      <c r="B22" s="16" t="s">
        <v>63</v>
      </c>
      <c r="C22" s="16" t="s">
        <v>64</v>
      </c>
      <c r="D22" s="16" t="s">
        <v>65</v>
      </c>
      <c r="E22" s="16" t="s">
        <v>206</v>
      </c>
      <c r="F22" s="23">
        <v>191167</v>
      </c>
      <c r="G22" s="23">
        <v>197349.34</v>
      </c>
      <c r="H22" s="23">
        <v>49337.33</v>
      </c>
      <c r="I22" s="23">
        <f t="shared" si="0"/>
        <v>148012.01</v>
      </c>
      <c r="J22" s="17">
        <v>25</v>
      </c>
      <c r="K22" s="14" t="s">
        <v>219</v>
      </c>
      <c r="L22" s="14" t="s">
        <v>229</v>
      </c>
      <c r="M22" s="14" t="s">
        <v>230</v>
      </c>
      <c r="N22" s="18"/>
      <c r="O22" s="14" t="s">
        <v>6</v>
      </c>
      <c r="P22" s="20" t="s">
        <v>5</v>
      </c>
      <c r="Q22" s="20" t="s">
        <v>5</v>
      </c>
    </row>
    <row r="23" spans="1:17" ht="45">
      <c r="A23" s="16" t="s">
        <v>66</v>
      </c>
      <c r="B23" s="16" t="s">
        <v>67</v>
      </c>
      <c r="C23" s="16" t="s">
        <v>68</v>
      </c>
      <c r="D23" s="16" t="s">
        <v>69</v>
      </c>
      <c r="E23" s="16" t="s">
        <v>207</v>
      </c>
      <c r="F23" s="23">
        <v>71489.52</v>
      </c>
      <c r="G23" s="23">
        <v>66723.37</v>
      </c>
      <c r="H23" s="23">
        <v>30025.52</v>
      </c>
      <c r="I23" s="23">
        <f t="shared" si="0"/>
        <v>36697.849999999991</v>
      </c>
      <c r="J23" s="17">
        <v>45</v>
      </c>
      <c r="K23" s="14" t="s">
        <v>219</v>
      </c>
      <c r="L23" s="14" t="s">
        <v>229</v>
      </c>
      <c r="M23" s="14" t="s">
        <v>230</v>
      </c>
      <c r="N23" s="18"/>
      <c r="O23" s="14" t="s">
        <v>6</v>
      </c>
      <c r="P23" s="20" t="s">
        <v>5</v>
      </c>
      <c r="Q23" s="20" t="s">
        <v>5</v>
      </c>
    </row>
    <row r="24" spans="1:17" ht="56.25">
      <c r="A24" s="16" t="s">
        <v>70</v>
      </c>
      <c r="B24" s="16" t="s">
        <v>71</v>
      </c>
      <c r="C24" s="16" t="s">
        <v>72</v>
      </c>
      <c r="D24" s="16" t="s">
        <v>73</v>
      </c>
      <c r="E24" s="16" t="s">
        <v>207</v>
      </c>
      <c r="F24" s="23">
        <v>74113.58</v>
      </c>
      <c r="G24" s="23">
        <v>37913.58</v>
      </c>
      <c r="H24" s="23">
        <v>17061.11</v>
      </c>
      <c r="I24" s="23">
        <f t="shared" si="0"/>
        <v>20852.47</v>
      </c>
      <c r="J24" s="17">
        <v>45</v>
      </c>
      <c r="K24" s="14" t="s">
        <v>216</v>
      </c>
      <c r="L24" s="14" t="s">
        <v>229</v>
      </c>
      <c r="M24" s="14" t="s">
        <v>230</v>
      </c>
      <c r="N24" s="16"/>
      <c r="O24" s="14" t="s">
        <v>6</v>
      </c>
      <c r="P24" s="20" t="s">
        <v>5</v>
      </c>
      <c r="Q24" s="14" t="s">
        <v>6</v>
      </c>
    </row>
    <row r="25" spans="1:17" ht="45">
      <c r="A25" s="16" t="s">
        <v>74</v>
      </c>
      <c r="B25" s="16" t="s">
        <v>75</v>
      </c>
      <c r="C25" s="16" t="s">
        <v>76</v>
      </c>
      <c r="D25" s="16" t="s">
        <v>77</v>
      </c>
      <c r="E25" s="16" t="s">
        <v>210</v>
      </c>
      <c r="F25" s="23">
        <v>63114.37</v>
      </c>
      <c r="G25" s="23">
        <v>46114.559999999998</v>
      </c>
      <c r="H25" s="23">
        <v>20751.55</v>
      </c>
      <c r="I25" s="23">
        <f t="shared" si="0"/>
        <v>25363.01</v>
      </c>
      <c r="J25" s="17">
        <v>45</v>
      </c>
      <c r="K25" s="14" t="s">
        <v>217</v>
      </c>
      <c r="L25" s="14" t="s">
        <v>229</v>
      </c>
      <c r="M25" s="14" t="s">
        <v>230</v>
      </c>
      <c r="N25" s="16" t="s">
        <v>78</v>
      </c>
      <c r="O25" s="14" t="s">
        <v>6</v>
      </c>
      <c r="P25" s="14" t="s">
        <v>6</v>
      </c>
      <c r="Q25" s="20" t="s">
        <v>5</v>
      </c>
    </row>
    <row r="26" spans="1:17" ht="22.5">
      <c r="A26" s="16" t="s">
        <v>79</v>
      </c>
      <c r="B26" s="16" t="s">
        <v>80</v>
      </c>
      <c r="C26" s="16" t="s">
        <v>81</v>
      </c>
      <c r="D26" s="16" t="s">
        <v>82</v>
      </c>
      <c r="E26" s="16" t="s">
        <v>207</v>
      </c>
      <c r="F26" s="23">
        <v>108921.35</v>
      </c>
      <c r="G26" s="23">
        <v>104734.42</v>
      </c>
      <c r="H26" s="23">
        <v>52367.21</v>
      </c>
      <c r="I26" s="23">
        <f t="shared" si="0"/>
        <v>52367.21</v>
      </c>
      <c r="J26" s="17">
        <v>50</v>
      </c>
      <c r="K26" s="14" t="s">
        <v>224</v>
      </c>
      <c r="L26" s="14" t="s">
        <v>229</v>
      </c>
      <c r="M26" s="14" t="s">
        <v>230</v>
      </c>
      <c r="N26" s="18"/>
      <c r="O26" s="14" t="s">
        <v>6</v>
      </c>
      <c r="P26" s="14" t="s">
        <v>6</v>
      </c>
      <c r="Q26" s="20" t="s">
        <v>5</v>
      </c>
    </row>
    <row r="27" spans="1:17" ht="33.75">
      <c r="A27" s="16" t="s">
        <v>83</v>
      </c>
      <c r="B27" s="16" t="s">
        <v>84</v>
      </c>
      <c r="C27" s="16" t="s">
        <v>85</v>
      </c>
      <c r="D27" s="19" t="s">
        <v>86</v>
      </c>
      <c r="E27" s="16" t="s">
        <v>205</v>
      </c>
      <c r="F27" s="23">
        <v>66248.009999999995</v>
      </c>
      <c r="G27" s="23">
        <v>46979.7</v>
      </c>
      <c r="H27" s="23">
        <v>23489.85</v>
      </c>
      <c r="I27" s="23">
        <f t="shared" si="0"/>
        <v>23489.85</v>
      </c>
      <c r="J27" s="17">
        <v>50</v>
      </c>
      <c r="K27" s="14" t="s">
        <v>217</v>
      </c>
      <c r="L27" s="14" t="s">
        <v>229</v>
      </c>
      <c r="M27" s="14" t="s">
        <v>230</v>
      </c>
      <c r="N27" s="18"/>
      <c r="O27" s="25" t="s">
        <v>5</v>
      </c>
      <c r="P27" s="20" t="s">
        <v>5</v>
      </c>
      <c r="Q27" s="14" t="s">
        <v>6</v>
      </c>
    </row>
    <row r="28" spans="1:17" ht="33.75">
      <c r="A28" s="16" t="s">
        <v>176</v>
      </c>
      <c r="B28" s="16" t="s">
        <v>177</v>
      </c>
      <c r="C28" s="16" t="s">
        <v>178</v>
      </c>
      <c r="D28" s="19" t="s">
        <v>86</v>
      </c>
      <c r="E28" s="16" t="s">
        <v>207</v>
      </c>
      <c r="F28" s="23">
        <v>48469.77</v>
      </c>
      <c r="G28" s="23">
        <v>48469.77</v>
      </c>
      <c r="H28" s="23">
        <v>24234.89</v>
      </c>
      <c r="I28" s="23">
        <f t="shared" si="0"/>
        <v>24234.879999999997</v>
      </c>
      <c r="J28" s="17">
        <v>50</v>
      </c>
      <c r="K28" s="14" t="s">
        <v>217</v>
      </c>
      <c r="L28" s="14" t="s">
        <v>229</v>
      </c>
      <c r="M28" s="14" t="s">
        <v>230</v>
      </c>
      <c r="N28" s="18"/>
      <c r="O28" s="26"/>
      <c r="P28" s="20" t="s">
        <v>5</v>
      </c>
      <c r="Q28" s="14" t="s">
        <v>6</v>
      </c>
    </row>
    <row r="29" spans="1:17" ht="33.75">
      <c r="A29" s="16" t="s">
        <v>87</v>
      </c>
      <c r="B29" s="16" t="s">
        <v>88</v>
      </c>
      <c r="C29" s="16" t="s">
        <v>89</v>
      </c>
      <c r="D29" s="16" t="s">
        <v>90</v>
      </c>
      <c r="E29" s="16" t="s">
        <v>208</v>
      </c>
      <c r="F29" s="23">
        <v>41243.5</v>
      </c>
      <c r="G29" s="23">
        <v>20330.28</v>
      </c>
      <c r="H29" s="23">
        <v>9148.6200000000008</v>
      </c>
      <c r="I29" s="23">
        <f t="shared" si="0"/>
        <v>11181.659999999998</v>
      </c>
      <c r="J29" s="17">
        <v>45</v>
      </c>
      <c r="K29" s="14" t="s">
        <v>217</v>
      </c>
      <c r="L29" s="14" t="s">
        <v>229</v>
      </c>
      <c r="M29" s="14" t="s">
        <v>230</v>
      </c>
      <c r="N29" s="18"/>
      <c r="O29" s="14" t="s">
        <v>6</v>
      </c>
      <c r="P29" s="20" t="s">
        <v>5</v>
      </c>
      <c r="Q29" s="14" t="s">
        <v>6</v>
      </c>
    </row>
    <row r="30" spans="1:17" ht="45">
      <c r="A30" s="16" t="s">
        <v>91</v>
      </c>
      <c r="B30" s="16" t="s">
        <v>92</v>
      </c>
      <c r="C30" s="16" t="s">
        <v>93</v>
      </c>
      <c r="D30" s="16" t="s">
        <v>94</v>
      </c>
      <c r="E30" s="16" t="s">
        <v>207</v>
      </c>
      <c r="F30" s="23">
        <v>114189.63</v>
      </c>
      <c r="G30" s="23">
        <v>108310.6</v>
      </c>
      <c r="H30" s="23">
        <v>27077.65</v>
      </c>
      <c r="I30" s="23">
        <f t="shared" si="0"/>
        <v>81232.950000000012</v>
      </c>
      <c r="J30" s="17">
        <v>25</v>
      </c>
      <c r="K30" s="14" t="s">
        <v>225</v>
      </c>
      <c r="L30" s="14" t="s">
        <v>229</v>
      </c>
      <c r="M30" s="14" t="s">
        <v>230</v>
      </c>
      <c r="N30" s="18"/>
      <c r="O30" s="14" t="s">
        <v>6</v>
      </c>
      <c r="P30" s="20" t="s">
        <v>5</v>
      </c>
      <c r="Q30" s="14" t="s">
        <v>6</v>
      </c>
    </row>
    <row r="31" spans="1:17" ht="56.25">
      <c r="A31" s="16" t="s">
        <v>95</v>
      </c>
      <c r="B31" s="16" t="s">
        <v>96</v>
      </c>
      <c r="C31" s="16" t="s">
        <v>97</v>
      </c>
      <c r="D31" s="16" t="s">
        <v>98</v>
      </c>
      <c r="E31" s="16" t="s">
        <v>205</v>
      </c>
      <c r="F31" s="23">
        <v>100743.35</v>
      </c>
      <c r="G31" s="23">
        <v>82466.58</v>
      </c>
      <c r="H31" s="23">
        <v>41233.300000000003</v>
      </c>
      <c r="I31" s="23">
        <f t="shared" si="0"/>
        <v>41233.279999999999</v>
      </c>
      <c r="J31" s="17">
        <v>50</v>
      </c>
      <c r="K31" s="14" t="s">
        <v>217</v>
      </c>
      <c r="L31" s="14" t="s">
        <v>229</v>
      </c>
      <c r="M31" s="14" t="s">
        <v>230</v>
      </c>
      <c r="N31" s="16" t="s">
        <v>15</v>
      </c>
      <c r="O31" s="14" t="s">
        <v>6</v>
      </c>
      <c r="P31" s="20" t="s">
        <v>5</v>
      </c>
      <c r="Q31" s="14" t="s">
        <v>6</v>
      </c>
    </row>
    <row r="32" spans="1:17" ht="33.75">
      <c r="A32" s="16" t="s">
        <v>99</v>
      </c>
      <c r="B32" s="16" t="s">
        <v>100</v>
      </c>
      <c r="C32" s="16" t="s">
        <v>101</v>
      </c>
      <c r="D32" s="16" t="s">
        <v>102</v>
      </c>
      <c r="E32" s="16" t="s">
        <v>213</v>
      </c>
      <c r="F32" s="23">
        <v>87970</v>
      </c>
      <c r="G32" s="23">
        <v>87970</v>
      </c>
      <c r="H32" s="23">
        <v>21992.5</v>
      </c>
      <c r="I32" s="23">
        <f t="shared" si="0"/>
        <v>65977.5</v>
      </c>
      <c r="J32" s="17">
        <v>25</v>
      </c>
      <c r="K32" s="14" t="s">
        <v>228</v>
      </c>
      <c r="L32" s="14" t="s">
        <v>229</v>
      </c>
      <c r="M32" s="14" t="s">
        <v>230</v>
      </c>
      <c r="N32" s="18"/>
      <c r="O32" s="14" t="s">
        <v>6</v>
      </c>
      <c r="P32" s="20" t="s">
        <v>5</v>
      </c>
      <c r="Q32" s="14" t="s">
        <v>6</v>
      </c>
    </row>
    <row r="33" spans="1:17" ht="22.5">
      <c r="A33" s="16" t="s">
        <v>103</v>
      </c>
      <c r="B33" s="16" t="s">
        <v>104</v>
      </c>
      <c r="C33" s="16" t="s">
        <v>105</v>
      </c>
      <c r="D33" s="16" t="s">
        <v>106</v>
      </c>
      <c r="E33" s="16" t="s">
        <v>207</v>
      </c>
      <c r="F33" s="23">
        <v>59806.02</v>
      </c>
      <c r="G33" s="23">
        <v>32746.32</v>
      </c>
      <c r="H33" s="23">
        <v>14735.84</v>
      </c>
      <c r="I33" s="23">
        <f t="shared" si="0"/>
        <v>18010.48</v>
      </c>
      <c r="J33" s="17">
        <v>45</v>
      </c>
      <c r="K33" s="14" t="s">
        <v>219</v>
      </c>
      <c r="L33" s="14" t="s">
        <v>229</v>
      </c>
      <c r="M33" s="14" t="s">
        <v>230</v>
      </c>
      <c r="N33" s="18"/>
      <c r="O33" s="14" t="s">
        <v>6</v>
      </c>
      <c r="P33" s="20" t="s">
        <v>5</v>
      </c>
      <c r="Q33" s="14" t="s">
        <v>6</v>
      </c>
    </row>
    <row r="34" spans="1:17" ht="45">
      <c r="A34" s="16" t="s">
        <v>107</v>
      </c>
      <c r="B34" s="16" t="s">
        <v>108</v>
      </c>
      <c r="C34" s="16" t="s">
        <v>109</v>
      </c>
      <c r="D34" s="19" t="s">
        <v>110</v>
      </c>
      <c r="E34" s="16" t="s">
        <v>212</v>
      </c>
      <c r="F34" s="23">
        <v>134126</v>
      </c>
      <c r="G34" s="23">
        <v>73188</v>
      </c>
      <c r="H34" s="23">
        <v>21956.400000000001</v>
      </c>
      <c r="I34" s="23">
        <f t="shared" si="0"/>
        <v>51231.6</v>
      </c>
      <c r="J34" s="17">
        <v>30</v>
      </c>
      <c r="K34" s="14" t="s">
        <v>227</v>
      </c>
      <c r="L34" s="14" t="s">
        <v>229</v>
      </c>
      <c r="M34" s="14" t="s">
        <v>230</v>
      </c>
      <c r="N34" s="18"/>
      <c r="O34" s="25" t="s">
        <v>5</v>
      </c>
      <c r="P34" s="14" t="s">
        <v>6</v>
      </c>
      <c r="Q34" s="14" t="s">
        <v>6</v>
      </c>
    </row>
    <row r="35" spans="1:17" ht="45">
      <c r="A35" s="16" t="s">
        <v>179</v>
      </c>
      <c r="B35" s="16" t="s">
        <v>180</v>
      </c>
      <c r="C35" s="16" t="s">
        <v>181</v>
      </c>
      <c r="D35" s="19" t="s">
        <v>110</v>
      </c>
      <c r="E35" s="16" t="s">
        <v>207</v>
      </c>
      <c r="F35" s="23">
        <v>86066.8</v>
      </c>
      <c r="G35" s="23">
        <v>83066.8</v>
      </c>
      <c r="H35" s="23">
        <v>33226.720000000001</v>
      </c>
      <c r="I35" s="23">
        <f t="shared" si="0"/>
        <v>49840.08</v>
      </c>
      <c r="J35" s="17">
        <v>40</v>
      </c>
      <c r="K35" s="14" t="s">
        <v>227</v>
      </c>
      <c r="L35" s="14" t="s">
        <v>229</v>
      </c>
      <c r="M35" s="14" t="s">
        <v>230</v>
      </c>
      <c r="N35" s="18"/>
      <c r="O35" s="26"/>
      <c r="P35" s="14" t="s">
        <v>6</v>
      </c>
      <c r="Q35" s="14" t="s">
        <v>6</v>
      </c>
    </row>
    <row r="36" spans="1:17" ht="67.5">
      <c r="A36" s="16" t="s">
        <v>111</v>
      </c>
      <c r="B36" s="16" t="s">
        <v>112</v>
      </c>
      <c r="C36" s="16" t="s">
        <v>113</v>
      </c>
      <c r="D36" s="16" t="s">
        <v>114</v>
      </c>
      <c r="E36" s="16" t="s">
        <v>207</v>
      </c>
      <c r="F36" s="23">
        <v>31350</v>
      </c>
      <c r="G36" s="23">
        <v>31350</v>
      </c>
      <c r="H36" s="23">
        <v>14107.5</v>
      </c>
      <c r="I36" s="23">
        <f t="shared" si="0"/>
        <v>17242.5</v>
      </c>
      <c r="J36" s="17">
        <v>45</v>
      </c>
      <c r="K36" s="14" t="s">
        <v>219</v>
      </c>
      <c r="L36" s="14" t="s">
        <v>229</v>
      </c>
      <c r="M36" s="14" t="s">
        <v>230</v>
      </c>
      <c r="N36" s="18"/>
      <c r="O36" s="14" t="s">
        <v>6</v>
      </c>
      <c r="P36" s="14" t="s">
        <v>6</v>
      </c>
      <c r="Q36" s="20" t="s">
        <v>5</v>
      </c>
    </row>
    <row r="37" spans="1:17">
      <c r="A37" s="16" t="s">
        <v>115</v>
      </c>
      <c r="B37" s="16" t="s">
        <v>116</v>
      </c>
      <c r="C37" s="16" t="s">
        <v>117</v>
      </c>
      <c r="D37" s="16" t="s">
        <v>118</v>
      </c>
      <c r="E37" s="16" t="s">
        <v>207</v>
      </c>
      <c r="F37" s="23">
        <v>116119.26</v>
      </c>
      <c r="G37" s="23">
        <v>88756.81</v>
      </c>
      <c r="H37" s="23">
        <v>39940.57</v>
      </c>
      <c r="I37" s="23">
        <f t="shared" ref="I37:I54" si="1">(G37-H37)</f>
        <v>48816.24</v>
      </c>
      <c r="J37" s="17">
        <v>45</v>
      </c>
      <c r="K37" s="14" t="s">
        <v>216</v>
      </c>
      <c r="L37" s="14" t="s">
        <v>229</v>
      </c>
      <c r="M37" s="14" t="s">
        <v>230</v>
      </c>
      <c r="N37" s="16"/>
      <c r="O37" s="14" t="s">
        <v>6</v>
      </c>
      <c r="P37" s="14" t="s">
        <v>6</v>
      </c>
      <c r="Q37" s="20" t="s">
        <v>5</v>
      </c>
    </row>
    <row r="38" spans="1:17" ht="33.75">
      <c r="A38" s="16" t="s">
        <v>119</v>
      </c>
      <c r="B38" s="16" t="s">
        <v>120</v>
      </c>
      <c r="C38" s="16" t="s">
        <v>121</v>
      </c>
      <c r="D38" s="19" t="s">
        <v>122</v>
      </c>
      <c r="E38" s="16" t="s">
        <v>207</v>
      </c>
      <c r="F38" s="23">
        <v>28878.5</v>
      </c>
      <c r="G38" s="23">
        <v>28878.5</v>
      </c>
      <c r="H38" s="23">
        <v>12995.33</v>
      </c>
      <c r="I38" s="23">
        <f t="shared" si="1"/>
        <v>15883.17</v>
      </c>
      <c r="J38" s="17">
        <v>45</v>
      </c>
      <c r="K38" s="14" t="s">
        <v>223</v>
      </c>
      <c r="L38" s="14" t="s">
        <v>229</v>
      </c>
      <c r="M38" s="14" t="s">
        <v>230</v>
      </c>
      <c r="N38" s="16"/>
      <c r="O38" s="25" t="s">
        <v>5</v>
      </c>
      <c r="P38" s="14" t="s">
        <v>6</v>
      </c>
      <c r="Q38" s="20" t="s">
        <v>5</v>
      </c>
    </row>
    <row r="39" spans="1:17" ht="33.75">
      <c r="A39" s="16" t="s">
        <v>182</v>
      </c>
      <c r="B39" s="16" t="s">
        <v>183</v>
      </c>
      <c r="C39" s="16" t="s">
        <v>184</v>
      </c>
      <c r="D39" s="19" t="s">
        <v>122</v>
      </c>
      <c r="E39" s="16" t="s">
        <v>207</v>
      </c>
      <c r="F39" s="23">
        <v>21300.62</v>
      </c>
      <c r="G39" s="23">
        <v>21300.6</v>
      </c>
      <c r="H39" s="23">
        <v>9585.27</v>
      </c>
      <c r="I39" s="23">
        <f t="shared" si="1"/>
        <v>11715.329999999998</v>
      </c>
      <c r="J39" s="17">
        <v>45</v>
      </c>
      <c r="K39" s="14" t="s">
        <v>223</v>
      </c>
      <c r="L39" s="14" t="s">
        <v>229</v>
      </c>
      <c r="M39" s="14" t="s">
        <v>230</v>
      </c>
      <c r="N39" s="16"/>
      <c r="O39" s="26"/>
      <c r="P39" s="14" t="s">
        <v>6</v>
      </c>
      <c r="Q39" s="20" t="s">
        <v>5</v>
      </c>
    </row>
    <row r="40" spans="1:17" ht="56.25">
      <c r="A40" s="16" t="s">
        <v>123</v>
      </c>
      <c r="B40" s="16" t="s">
        <v>124</v>
      </c>
      <c r="C40" s="16" t="s">
        <v>125</v>
      </c>
      <c r="D40" s="16" t="s">
        <v>126</v>
      </c>
      <c r="E40" s="16" t="s">
        <v>207</v>
      </c>
      <c r="F40" s="23">
        <v>153767.74</v>
      </c>
      <c r="G40" s="23">
        <v>149147.98000000001</v>
      </c>
      <c r="H40" s="23">
        <v>74574</v>
      </c>
      <c r="I40" s="23">
        <f t="shared" si="1"/>
        <v>74573.98000000001</v>
      </c>
      <c r="J40" s="17">
        <v>50</v>
      </c>
      <c r="K40" s="14" t="s">
        <v>224</v>
      </c>
      <c r="L40" s="14" t="s">
        <v>229</v>
      </c>
      <c r="M40" s="14" t="s">
        <v>230</v>
      </c>
      <c r="N40" s="16" t="s">
        <v>127</v>
      </c>
      <c r="O40" s="14" t="s">
        <v>6</v>
      </c>
      <c r="P40" s="20" t="s">
        <v>5</v>
      </c>
      <c r="Q40" s="14" t="s">
        <v>6</v>
      </c>
    </row>
    <row r="41" spans="1:17" ht="33.75">
      <c r="A41" s="16" t="s">
        <v>128</v>
      </c>
      <c r="B41" s="16" t="s">
        <v>129</v>
      </c>
      <c r="C41" s="16" t="s">
        <v>130</v>
      </c>
      <c r="D41" s="16" t="s">
        <v>131</v>
      </c>
      <c r="E41" s="16" t="s">
        <v>207</v>
      </c>
      <c r="F41" s="23">
        <v>123436.79</v>
      </c>
      <c r="G41" s="23">
        <v>60104.73</v>
      </c>
      <c r="H41" s="23">
        <v>30052.37</v>
      </c>
      <c r="I41" s="23">
        <f t="shared" si="1"/>
        <v>30052.360000000004</v>
      </c>
      <c r="J41" s="17">
        <v>50</v>
      </c>
      <c r="K41" s="14" t="s">
        <v>219</v>
      </c>
      <c r="L41" s="14" t="s">
        <v>229</v>
      </c>
      <c r="M41" s="14" t="s">
        <v>230</v>
      </c>
      <c r="N41" s="16"/>
      <c r="O41" s="14" t="s">
        <v>6</v>
      </c>
      <c r="P41" s="14" t="s">
        <v>6</v>
      </c>
      <c r="Q41" s="14" t="s">
        <v>6</v>
      </c>
    </row>
    <row r="42" spans="1:17" ht="45">
      <c r="A42" s="16" t="s">
        <v>132</v>
      </c>
      <c r="B42" s="16" t="s">
        <v>96</v>
      </c>
      <c r="C42" s="16" t="s">
        <v>97</v>
      </c>
      <c r="D42" s="16" t="s">
        <v>133</v>
      </c>
      <c r="E42" s="16" t="s">
        <v>206</v>
      </c>
      <c r="F42" s="23">
        <v>145785.16</v>
      </c>
      <c r="G42" s="23">
        <v>145173.82</v>
      </c>
      <c r="H42" s="23">
        <v>72586.92</v>
      </c>
      <c r="I42" s="23">
        <f t="shared" si="1"/>
        <v>72586.900000000009</v>
      </c>
      <c r="J42" s="17">
        <v>50</v>
      </c>
      <c r="K42" s="14" t="s">
        <v>217</v>
      </c>
      <c r="L42" s="14" t="s">
        <v>229</v>
      </c>
      <c r="M42" s="14" t="s">
        <v>230</v>
      </c>
      <c r="N42" s="16"/>
      <c r="O42" s="14" t="s">
        <v>6</v>
      </c>
      <c r="P42" s="20" t="s">
        <v>5</v>
      </c>
      <c r="Q42" s="14" t="s">
        <v>6</v>
      </c>
    </row>
    <row r="43" spans="1:17" ht="22.5">
      <c r="A43" s="16" t="s">
        <v>134</v>
      </c>
      <c r="B43" s="16" t="s">
        <v>135</v>
      </c>
      <c r="C43" s="16" t="s">
        <v>136</v>
      </c>
      <c r="D43" s="16" t="s">
        <v>137</v>
      </c>
      <c r="E43" s="16" t="s">
        <v>209</v>
      </c>
      <c r="F43" s="23">
        <v>593664.69999999995</v>
      </c>
      <c r="G43" s="23">
        <v>202673</v>
      </c>
      <c r="H43" s="23">
        <v>50668.26</v>
      </c>
      <c r="I43" s="23">
        <f t="shared" si="1"/>
        <v>152004.74</v>
      </c>
      <c r="J43" s="17">
        <v>25</v>
      </c>
      <c r="K43" s="14" t="s">
        <v>217</v>
      </c>
      <c r="L43" s="14" t="s">
        <v>229</v>
      </c>
      <c r="M43" s="14" t="s">
        <v>230</v>
      </c>
      <c r="N43" s="16"/>
      <c r="O43" s="14" t="s">
        <v>6</v>
      </c>
      <c r="P43" s="14" t="s">
        <v>6</v>
      </c>
      <c r="Q43" s="14" t="s">
        <v>6</v>
      </c>
    </row>
    <row r="44" spans="1:17" ht="22.5">
      <c r="A44" s="16" t="s">
        <v>138</v>
      </c>
      <c r="B44" s="16" t="s">
        <v>139</v>
      </c>
      <c r="C44" s="16" t="s">
        <v>140</v>
      </c>
      <c r="D44" s="19" t="s">
        <v>141</v>
      </c>
      <c r="E44" s="16" t="s">
        <v>205</v>
      </c>
      <c r="F44" s="23">
        <v>133832</v>
      </c>
      <c r="G44" s="23">
        <v>93832</v>
      </c>
      <c r="H44" s="23">
        <v>28149.599999999999</v>
      </c>
      <c r="I44" s="23">
        <f t="shared" si="1"/>
        <v>65682.399999999994</v>
      </c>
      <c r="J44" s="17">
        <v>30</v>
      </c>
      <c r="K44" s="14" t="s">
        <v>217</v>
      </c>
      <c r="L44" s="14" t="s">
        <v>229</v>
      </c>
      <c r="M44" s="14" t="s">
        <v>230</v>
      </c>
      <c r="N44" s="18"/>
      <c r="O44" s="25" t="s">
        <v>5</v>
      </c>
      <c r="P44" s="14" t="s">
        <v>6</v>
      </c>
      <c r="Q44" s="14" t="s">
        <v>6</v>
      </c>
    </row>
    <row r="45" spans="1:17" ht="22.5">
      <c r="A45" s="16" t="s">
        <v>185</v>
      </c>
      <c r="B45" s="16" t="s">
        <v>186</v>
      </c>
      <c r="C45" s="16" t="s">
        <v>187</v>
      </c>
      <c r="D45" s="19" t="s">
        <v>141</v>
      </c>
      <c r="E45" s="16" t="s">
        <v>205</v>
      </c>
      <c r="F45" s="23">
        <v>67172.92</v>
      </c>
      <c r="G45" s="23">
        <v>67172.92</v>
      </c>
      <c r="H45" s="23">
        <v>33586.46</v>
      </c>
      <c r="I45" s="23">
        <f t="shared" si="1"/>
        <v>33586.46</v>
      </c>
      <c r="J45" s="17">
        <v>50</v>
      </c>
      <c r="K45" s="14" t="s">
        <v>217</v>
      </c>
      <c r="L45" s="14" t="s">
        <v>229</v>
      </c>
      <c r="M45" s="14" t="s">
        <v>230</v>
      </c>
      <c r="N45" s="18"/>
      <c r="O45" s="26"/>
      <c r="P45" s="14" t="s">
        <v>6</v>
      </c>
      <c r="Q45" s="14" t="s">
        <v>6</v>
      </c>
    </row>
    <row r="46" spans="1:17" ht="22.5">
      <c r="A46" s="16" t="s">
        <v>142</v>
      </c>
      <c r="B46" s="16" t="s">
        <v>143</v>
      </c>
      <c r="C46" s="16" t="s">
        <v>144</v>
      </c>
      <c r="D46" s="16" t="s">
        <v>145</v>
      </c>
      <c r="E46" s="16" t="s">
        <v>207</v>
      </c>
      <c r="F46" s="23">
        <v>249578.98</v>
      </c>
      <c r="G46" s="23">
        <v>210510.71</v>
      </c>
      <c r="H46" s="23">
        <v>52627.68</v>
      </c>
      <c r="I46" s="23">
        <f t="shared" si="1"/>
        <v>157883.03</v>
      </c>
      <c r="J46" s="17">
        <v>25</v>
      </c>
      <c r="K46" s="14" t="s">
        <v>219</v>
      </c>
      <c r="L46" s="14" t="s">
        <v>229</v>
      </c>
      <c r="M46" s="14" t="s">
        <v>230</v>
      </c>
      <c r="N46" s="16"/>
      <c r="O46" s="14" t="s">
        <v>6</v>
      </c>
      <c r="P46" s="20" t="s">
        <v>5</v>
      </c>
      <c r="Q46" s="14" t="s">
        <v>6</v>
      </c>
    </row>
    <row r="47" spans="1:17" ht="22.5">
      <c r="A47" s="16" t="s">
        <v>146</v>
      </c>
      <c r="B47" s="16" t="s">
        <v>147</v>
      </c>
      <c r="C47" s="16" t="s">
        <v>148</v>
      </c>
      <c r="D47" s="16" t="s">
        <v>149</v>
      </c>
      <c r="E47" s="16" t="s">
        <v>207</v>
      </c>
      <c r="F47" s="23">
        <v>114601.68</v>
      </c>
      <c r="G47" s="23">
        <v>78068.039999999994</v>
      </c>
      <c r="H47" s="23">
        <v>39034.019999999997</v>
      </c>
      <c r="I47" s="23">
        <f t="shared" si="1"/>
        <v>39034.019999999997</v>
      </c>
      <c r="J47" s="17">
        <v>50</v>
      </c>
      <c r="K47" s="14" t="s">
        <v>216</v>
      </c>
      <c r="L47" s="14" t="s">
        <v>229</v>
      </c>
      <c r="M47" s="14" t="s">
        <v>230</v>
      </c>
      <c r="N47" s="18"/>
      <c r="O47" s="14" t="s">
        <v>6</v>
      </c>
      <c r="P47" s="14" t="s">
        <v>6</v>
      </c>
      <c r="Q47" s="20" t="s">
        <v>5</v>
      </c>
    </row>
    <row r="48" spans="1:17" ht="33.75">
      <c r="A48" s="16" t="s">
        <v>150</v>
      </c>
      <c r="B48" s="16" t="s">
        <v>151</v>
      </c>
      <c r="C48" s="16" t="s">
        <v>152</v>
      </c>
      <c r="D48" s="16" t="s">
        <v>153</v>
      </c>
      <c r="E48" s="16" t="s">
        <v>207</v>
      </c>
      <c r="F48" s="23">
        <v>171157</v>
      </c>
      <c r="G48" s="23">
        <v>171727.23</v>
      </c>
      <c r="H48" s="23">
        <v>42931.81</v>
      </c>
      <c r="I48" s="23">
        <f t="shared" si="1"/>
        <v>128795.42000000001</v>
      </c>
      <c r="J48" s="17">
        <v>25</v>
      </c>
      <c r="K48" s="14" t="s">
        <v>226</v>
      </c>
      <c r="L48" s="14" t="s">
        <v>229</v>
      </c>
      <c r="M48" s="14" t="s">
        <v>230</v>
      </c>
      <c r="N48" s="18"/>
      <c r="O48" s="14" t="s">
        <v>6</v>
      </c>
      <c r="P48" s="14" t="s">
        <v>6</v>
      </c>
      <c r="Q48" s="20" t="s">
        <v>5</v>
      </c>
    </row>
    <row r="49" spans="1:17" ht="33.75">
      <c r="A49" s="16" t="s">
        <v>154</v>
      </c>
      <c r="B49" s="16" t="s">
        <v>151</v>
      </c>
      <c r="C49" s="16" t="s">
        <v>152</v>
      </c>
      <c r="D49" s="16" t="s">
        <v>155</v>
      </c>
      <c r="E49" s="16" t="s">
        <v>207</v>
      </c>
      <c r="F49" s="23">
        <v>198302.19</v>
      </c>
      <c r="G49" s="23">
        <v>197443.75</v>
      </c>
      <c r="H49" s="23">
        <v>49360.94</v>
      </c>
      <c r="I49" s="23">
        <f t="shared" si="1"/>
        <v>148082.81</v>
      </c>
      <c r="J49" s="17">
        <v>25</v>
      </c>
      <c r="K49" s="14" t="s">
        <v>224</v>
      </c>
      <c r="L49" s="14" t="s">
        <v>229</v>
      </c>
      <c r="M49" s="14" t="s">
        <v>230</v>
      </c>
      <c r="N49" s="18"/>
      <c r="O49" s="14" t="s">
        <v>6</v>
      </c>
      <c r="P49" s="14" t="s">
        <v>6</v>
      </c>
      <c r="Q49" s="20" t="s">
        <v>5</v>
      </c>
    </row>
    <row r="50" spans="1:17" ht="56.25">
      <c r="A50" s="16" t="s">
        <v>156</v>
      </c>
      <c r="B50" s="16" t="s">
        <v>157</v>
      </c>
      <c r="C50" s="16" t="s">
        <v>158</v>
      </c>
      <c r="D50" s="16" t="s">
        <v>159</v>
      </c>
      <c r="E50" s="16" t="s">
        <v>211</v>
      </c>
      <c r="F50" s="23">
        <v>305804</v>
      </c>
      <c r="G50" s="23">
        <v>288305.95</v>
      </c>
      <c r="H50" s="23">
        <v>72076.490000000005</v>
      </c>
      <c r="I50" s="23">
        <f t="shared" si="1"/>
        <v>216229.46000000002</v>
      </c>
      <c r="J50" s="17">
        <v>25</v>
      </c>
      <c r="K50" s="14" t="s">
        <v>219</v>
      </c>
      <c r="L50" s="14" t="s">
        <v>229</v>
      </c>
      <c r="M50" s="14" t="s">
        <v>230</v>
      </c>
      <c r="N50" s="16" t="s">
        <v>127</v>
      </c>
      <c r="O50" s="14" t="s">
        <v>6</v>
      </c>
      <c r="P50" s="14" t="s">
        <v>6</v>
      </c>
      <c r="Q50" s="14" t="s">
        <v>6</v>
      </c>
    </row>
    <row r="51" spans="1:17" ht="56.25">
      <c r="A51" s="16" t="s">
        <v>160</v>
      </c>
      <c r="B51" s="16" t="s">
        <v>161</v>
      </c>
      <c r="C51" s="16" t="s">
        <v>162</v>
      </c>
      <c r="D51" s="19" t="s">
        <v>163</v>
      </c>
      <c r="E51" s="16" t="s">
        <v>207</v>
      </c>
      <c r="F51" s="23">
        <v>127843.93</v>
      </c>
      <c r="G51" s="23">
        <v>123992.9</v>
      </c>
      <c r="H51" s="23">
        <v>61996.45</v>
      </c>
      <c r="I51" s="23">
        <f t="shared" si="1"/>
        <v>61996.45</v>
      </c>
      <c r="J51" s="17">
        <v>50</v>
      </c>
      <c r="K51" s="14" t="s">
        <v>216</v>
      </c>
      <c r="L51" s="14" t="s">
        <v>229</v>
      </c>
      <c r="M51" s="14" t="s">
        <v>230</v>
      </c>
      <c r="N51" s="16" t="s">
        <v>127</v>
      </c>
      <c r="O51" s="25" t="s">
        <v>5</v>
      </c>
      <c r="P51" s="14" t="s">
        <v>6</v>
      </c>
      <c r="Q51" s="14" t="s">
        <v>6</v>
      </c>
    </row>
    <row r="52" spans="1:17" ht="33.75">
      <c r="A52" s="16" t="s">
        <v>188</v>
      </c>
      <c r="B52" s="16" t="s">
        <v>157</v>
      </c>
      <c r="C52" s="16" t="s">
        <v>158</v>
      </c>
      <c r="D52" s="19" t="s">
        <v>163</v>
      </c>
      <c r="E52" s="16" t="s">
        <v>211</v>
      </c>
      <c r="F52" s="23">
        <v>80500</v>
      </c>
      <c r="G52" s="23">
        <v>68223.16</v>
      </c>
      <c r="H52" s="23">
        <v>20466.95</v>
      </c>
      <c r="I52" s="23">
        <f t="shared" si="1"/>
        <v>47756.210000000006</v>
      </c>
      <c r="J52" s="17">
        <v>30</v>
      </c>
      <c r="K52" s="14" t="s">
        <v>216</v>
      </c>
      <c r="L52" s="14" t="s">
        <v>229</v>
      </c>
      <c r="M52" s="14" t="s">
        <v>230</v>
      </c>
      <c r="N52" s="16"/>
      <c r="O52" s="26"/>
      <c r="P52" s="14" t="s">
        <v>6</v>
      </c>
      <c r="Q52" s="14" t="s">
        <v>6</v>
      </c>
    </row>
    <row r="53" spans="1:17" ht="22.5">
      <c r="A53" s="16" t="s">
        <v>164</v>
      </c>
      <c r="B53" s="16" t="s">
        <v>165</v>
      </c>
      <c r="C53" s="16" t="s">
        <v>166</v>
      </c>
      <c r="D53" s="16" t="s">
        <v>167</v>
      </c>
      <c r="E53" s="16" t="s">
        <v>207</v>
      </c>
      <c r="F53" s="23">
        <v>65737.600000000006</v>
      </c>
      <c r="G53" s="23">
        <v>64030.2</v>
      </c>
      <c r="H53" s="23">
        <v>28813.59</v>
      </c>
      <c r="I53" s="23">
        <f t="shared" si="1"/>
        <v>35216.61</v>
      </c>
      <c r="J53" s="17">
        <v>45</v>
      </c>
      <c r="K53" s="14" t="s">
        <v>219</v>
      </c>
      <c r="L53" s="14" t="s">
        <v>229</v>
      </c>
      <c r="M53" s="14" t="s">
        <v>230</v>
      </c>
      <c r="N53" s="18"/>
      <c r="O53" s="14" t="s">
        <v>6</v>
      </c>
      <c r="P53" s="14" t="s">
        <v>6</v>
      </c>
      <c r="Q53" s="20" t="s">
        <v>5</v>
      </c>
    </row>
    <row r="54" spans="1:17" ht="56.25">
      <c r="A54" s="16" t="s">
        <v>168</v>
      </c>
      <c r="B54" s="16" t="s">
        <v>139</v>
      </c>
      <c r="C54" s="16" t="s">
        <v>140</v>
      </c>
      <c r="D54" s="16" t="s">
        <v>169</v>
      </c>
      <c r="E54" s="16" t="s">
        <v>205</v>
      </c>
      <c r="F54" s="23">
        <v>126957.84</v>
      </c>
      <c r="G54" s="23">
        <v>110046</v>
      </c>
      <c r="H54" s="23">
        <v>27511.5</v>
      </c>
      <c r="I54" s="23">
        <f t="shared" si="1"/>
        <v>82534.5</v>
      </c>
      <c r="J54" s="17">
        <v>25</v>
      </c>
      <c r="K54" s="14" t="s">
        <v>219</v>
      </c>
      <c r="L54" s="14" t="s">
        <v>229</v>
      </c>
      <c r="M54" s="14" t="s">
        <v>230</v>
      </c>
      <c r="N54" s="16" t="s">
        <v>15</v>
      </c>
      <c r="O54" s="14" t="s">
        <v>6</v>
      </c>
      <c r="P54" s="20" t="s">
        <v>5</v>
      </c>
      <c r="Q54" s="14" t="s">
        <v>6</v>
      </c>
    </row>
    <row r="55" spans="1:17">
      <c r="C55" s="5" t="s">
        <v>232</v>
      </c>
      <c r="D55" s="6"/>
      <c r="E55" s="5" t="s">
        <v>201</v>
      </c>
      <c r="F55" s="24">
        <f>SUM(F5:F54)</f>
        <v>5796486.8199999994</v>
      </c>
      <c r="G55" s="24">
        <f>SUM(G5:G54)</f>
        <v>4751064.87</v>
      </c>
      <c r="H55" s="24">
        <f>SUM(H5:H54)</f>
        <v>1731704.23</v>
      </c>
      <c r="I55" s="24">
        <f>SUM(I5:I54)</f>
        <v>3019360.6399999997</v>
      </c>
    </row>
    <row r="57" spans="1:17">
      <c r="C57" s="7" t="s">
        <v>202</v>
      </c>
    </row>
    <row r="58" spans="1:17">
      <c r="C58" s="9" t="s">
        <v>233</v>
      </c>
      <c r="D58" s="8"/>
    </row>
    <row r="59" spans="1:17">
      <c r="C59" s="9" t="s">
        <v>234</v>
      </c>
      <c r="D59" s="8"/>
    </row>
  </sheetData>
  <sortState ref="A6:Q55">
    <sortCondition ref="A6:A55"/>
  </sortState>
  <mergeCells count="8">
    <mergeCell ref="O38:O39"/>
    <mergeCell ref="O44:O45"/>
    <mergeCell ref="O51:O52"/>
    <mergeCell ref="O14:O15"/>
    <mergeCell ref="O17:O18"/>
    <mergeCell ref="O19:O21"/>
    <mergeCell ref="O27:O28"/>
    <mergeCell ref="O34:O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InnovaIDEPA_2018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2019-05-23T13:45:38Z</dcterms:created>
  <dcterms:modified xsi:type="dcterms:W3CDTF">2019-06-03T10:34:28Z</dcterms:modified>
</cp:coreProperties>
</file>