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PID\"/>
    </mc:Choice>
  </mc:AlternateContent>
  <xr:revisionPtr revIDLastSave="0" documentId="13_ncr:1_{60386E35-842E-4D74-8B00-7409AA7000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I+D_2020" sheetId="2" r:id="rId1"/>
  </sheets>
  <definedNames>
    <definedName name="_xlnm.Print_Area" localSheetId="0">'ProyectosI+D_2020'!#REF!</definedName>
    <definedName name="_xlnm.Print_Titles" localSheetId="0">'ProyectosI+D_2020'!#REF!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2" i="2" l="1"/>
  <c r="H132" i="2"/>
  <c r="F132" i="2"/>
  <c r="I131" i="2"/>
  <c r="I130" i="2"/>
  <c r="I129" i="2"/>
  <c r="I128" i="2"/>
  <c r="I127" i="2"/>
  <c r="I126" i="2"/>
  <c r="I124" i="2"/>
  <c r="I123" i="2"/>
  <c r="I122" i="2"/>
  <c r="I121" i="2"/>
  <c r="I125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6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2" i="2"/>
  <c r="I91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90" i="2"/>
  <c r="I72" i="2"/>
  <c r="I71" i="2"/>
  <c r="I60" i="2"/>
  <c r="I70" i="2"/>
  <c r="I69" i="2"/>
  <c r="I67" i="2"/>
  <c r="I66" i="2"/>
  <c r="I65" i="2"/>
  <c r="I64" i="2"/>
  <c r="I63" i="2"/>
  <c r="I62" i="2"/>
  <c r="I61" i="2"/>
  <c r="I59" i="2"/>
  <c r="I58" i="2"/>
  <c r="I57" i="2"/>
  <c r="I56" i="2"/>
  <c r="I55" i="2"/>
  <c r="I100" i="2"/>
  <c r="I54" i="2"/>
  <c r="I53" i="2"/>
  <c r="I52" i="2"/>
  <c r="I51" i="2"/>
  <c r="I41" i="2"/>
  <c r="I50" i="2"/>
  <c r="I49" i="2"/>
  <c r="I48" i="2"/>
  <c r="I47" i="2"/>
  <c r="I46" i="2"/>
  <c r="I45" i="2"/>
  <c r="I44" i="2"/>
  <c r="I38" i="2"/>
  <c r="I43" i="2"/>
  <c r="I42" i="2"/>
  <c r="I40" i="2"/>
  <c r="I39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2" i="2"/>
  <c r="I13" i="2"/>
  <c r="I11" i="2"/>
  <c r="I10" i="2"/>
  <c r="I9" i="2"/>
  <c r="I8" i="2"/>
  <c r="I7" i="2"/>
  <c r="I6" i="2"/>
  <c r="I5" i="2"/>
  <c r="I132" i="2" l="1"/>
</calcChain>
</file>

<file path=xl/sharedStrings.xml><?xml version="1.0" encoding="utf-8"?>
<sst xmlns="http://schemas.openxmlformats.org/spreadsheetml/2006/main" count="1316" uniqueCount="524">
  <si>
    <t>NIF</t>
  </si>
  <si>
    <t>REFRACTARIA SA</t>
  </si>
  <si>
    <t>A33005612</t>
  </si>
  <si>
    <t>F74008475</t>
  </si>
  <si>
    <t>De conformidad con lo dispuesto en el artículo 29.3 de la Ley 38/2003, de 17 de noviembre General de Subvenciones, se autoriza al beneficiario la subcontratación declarada siempre que el contrato se celebre por escrito.</t>
  </si>
  <si>
    <t>B74249392</t>
  </si>
  <si>
    <t>GOBERTIA GLOBAL SL</t>
  </si>
  <si>
    <t>B33979378</t>
  </si>
  <si>
    <t>NORMAGRUP TECHNOLOGY SA</t>
  </si>
  <si>
    <t>A33110909</t>
  </si>
  <si>
    <t>INDUSTRIAL OLMAR SA</t>
  </si>
  <si>
    <t>A33604513</t>
  </si>
  <si>
    <t>FLAME ANALYTICS SL</t>
  </si>
  <si>
    <t>B52543691</t>
  </si>
  <si>
    <t>INIXA DEL PRINCIPADO SL</t>
  </si>
  <si>
    <t>B74074824</t>
  </si>
  <si>
    <t>A48035901</t>
  </si>
  <si>
    <t>B33936170</t>
  </si>
  <si>
    <t>SIMBIOSYSTEMS SL</t>
  </si>
  <si>
    <t>B33964966</t>
  </si>
  <si>
    <t>BIOQUOCHEM SL</t>
  </si>
  <si>
    <t>B74389388</t>
  </si>
  <si>
    <t>Número Expediente</t>
  </si>
  <si>
    <t>Entidad</t>
  </si>
  <si>
    <t>Finalidad</t>
  </si>
  <si>
    <t>Gasto Presentado (€)</t>
  </si>
  <si>
    <t>Condiciones Particulares</t>
  </si>
  <si>
    <t>SI</t>
  </si>
  <si>
    <t>NO</t>
  </si>
  <si>
    <t>Subvenciones dirigidas a la ejecución de proyectos de I+D en el Principado de Asturias</t>
  </si>
  <si>
    <t>Gasto Subvencionable (€)</t>
  </si>
  <si>
    <t>Totales:</t>
  </si>
  <si>
    <t>B33889700</t>
  </si>
  <si>
    <t>A33344078</t>
  </si>
  <si>
    <t>B33906397</t>
  </si>
  <si>
    <t>ENCAJA EMBALAJES DE MADERA SL</t>
  </si>
  <si>
    <t>ASTURFEITO SA</t>
  </si>
  <si>
    <t>SIGNAL SOFTWARE SL</t>
  </si>
  <si>
    <t>Municipio Inversiones</t>
  </si>
  <si>
    <t>Subvención Aprobada (€)</t>
  </si>
  <si>
    <t>%</t>
  </si>
  <si>
    <t>F. Inicio Ejecución</t>
  </si>
  <si>
    <t>F. Fin Ejecución</t>
  </si>
  <si>
    <t>Plazo Acreditación</t>
  </si>
  <si>
    <t>Coopera con C.I.</t>
  </si>
  <si>
    <t>Inversión Privada (€)</t>
  </si>
  <si>
    <t>Indicadores de productividad:</t>
  </si>
  <si>
    <t>OVIEDO</t>
  </si>
  <si>
    <t>GIJÓN</t>
  </si>
  <si>
    <t>MIERES</t>
  </si>
  <si>
    <t>LANGREO</t>
  </si>
  <si>
    <t>LLANERA</t>
  </si>
  <si>
    <t>SIERO</t>
  </si>
  <si>
    <t>CARREÑO</t>
  </si>
  <si>
    <t>AVILÉS</t>
  </si>
  <si>
    <t>A33004524</t>
  </si>
  <si>
    <t>INDUSTRIAL QUIMICA DEL NALON SA</t>
  </si>
  <si>
    <t>MICRUX FLUIDIC SL</t>
  </si>
  <si>
    <t>A33845009</t>
  </si>
  <si>
    <t>IZERTIS, SA</t>
  </si>
  <si>
    <t>A33015454</t>
  </si>
  <si>
    <t>CERAMICA DEL NALON SA</t>
  </si>
  <si>
    <t>TSK ELECTRONICA Y ELECTRICIDAD SA</t>
  </si>
  <si>
    <t>A33011826</t>
  </si>
  <si>
    <t>SERESCO SA</t>
  </si>
  <si>
    <t>B52527777</t>
  </si>
  <si>
    <t>ALAVISTA STUDIO SL</t>
  </si>
  <si>
    <t>GEA ASESORIA GEOLOGICA SOC COOP</t>
  </si>
  <si>
    <t>NEO INGENIERIA INFORMATICA SL</t>
  </si>
  <si>
    <t>B33019241</t>
  </si>
  <si>
    <t>SAINT GOBAIN CRISTALERIA SL</t>
  </si>
  <si>
    <t>B74262155</t>
  </si>
  <si>
    <t>VESUBIOCOM SL</t>
  </si>
  <si>
    <t>Ante la concurrencia de los requisitos establecidos en la Base Reguladora Novena de la Resolución de 5 de junio de 2017, se autoriza al beneficiario la contratación con entidad vinculada al mismo.</t>
  </si>
  <si>
    <t>B33568130</t>
  </si>
  <si>
    <t>ECOCOMPUTER SL</t>
  </si>
  <si>
    <t>B33824830</t>
  </si>
  <si>
    <t>INTERMARK IT 96 SL</t>
  </si>
  <si>
    <t>B33870650</t>
  </si>
  <si>
    <t>GESIMDE ASOCIADOS SL</t>
  </si>
  <si>
    <t>B74433137</t>
  </si>
  <si>
    <t>VIRTUAL INTELLIGENCE SL</t>
  </si>
  <si>
    <t>A33613308</t>
  </si>
  <si>
    <t>INGENIERIA DE MANUTENCION ASTURIANA SA</t>
  </si>
  <si>
    <t>A33684309</t>
  </si>
  <si>
    <t>ISOTRON SA</t>
  </si>
  <si>
    <t>Empresas que reciben ayuda:</t>
  </si>
  <si>
    <t>Empresas que cooperan con C.I.:</t>
  </si>
  <si>
    <t>Empresas que reciben subvención:</t>
  </si>
  <si>
    <t>ALLER</t>
  </si>
  <si>
    <t>NOREÑA</t>
  </si>
  <si>
    <t xml:space="preserve">Total proyectos aprobados: </t>
  </si>
  <si>
    <t>Total solicitudes aprobadas:</t>
  </si>
  <si>
    <t>Proyecto en colaboración</t>
  </si>
  <si>
    <t>IDE/2020/000148</t>
  </si>
  <si>
    <t>B74464710</t>
  </si>
  <si>
    <t>H2VECTOR ENERGY TECHNOLOGIES, SL</t>
  </si>
  <si>
    <t>Almacenamiento de Hidrógeno en fase Líquida para el Avance hacia la Sostenibilidad y eficiencia Energéticas - AHLAS Energéticas -</t>
  </si>
  <si>
    <t>26/06/2020</t>
  </si>
  <si>
    <t>30/11/2022</t>
  </si>
  <si>
    <t>28/02/2023</t>
  </si>
  <si>
    <t>IDE/2020/000251</t>
  </si>
  <si>
    <t>B74387366</t>
  </si>
  <si>
    <t>PLACE ANALYTICS SL</t>
  </si>
  <si>
    <t>AUTO-BP: AUTOMATIZACIÓN DEL PROCESO COMERCIAL DE BETTERPLACE</t>
  </si>
  <si>
    <t>08/07/2020</t>
  </si>
  <si>
    <t>IDE/2020/000282</t>
  </si>
  <si>
    <t>B33848789</t>
  </si>
  <si>
    <t>ESPIRAL MICROSISTEMAS SL</t>
  </si>
  <si>
    <t>Proactivanet Federated Mission Networking para entornos militares</t>
  </si>
  <si>
    <t>09/07/2020</t>
  </si>
  <si>
    <t>IDE/2020/000286</t>
  </si>
  <si>
    <t>Lattice Lab - INVESTIGACIÓN SOBRE LA PROGRAMACIÓN VISUAL DE ESTRUCTURAS ALIGERADAS DE TIPO LATTICE PARA IMPRESIÓN 3D PROFESIONAL</t>
  </si>
  <si>
    <t>10/07/2020</t>
  </si>
  <si>
    <t>IDE/2020/000287</t>
  </si>
  <si>
    <t>B52522786</t>
  </si>
  <si>
    <t>HIDRITEC WATER SYSTEMS SL</t>
  </si>
  <si>
    <t>Reactor anaerobio avanzado</t>
  </si>
  <si>
    <t>IDE/2020/000288</t>
  </si>
  <si>
    <t>Investigación y definición de nuevas formulaciones para la obtención de refractarios reciclados de uso en torpedos (TorpedRec)</t>
  </si>
  <si>
    <t>IDE/2020/000289</t>
  </si>
  <si>
    <t>B74282682</t>
  </si>
  <si>
    <t>MAGNA DEA SL</t>
  </si>
  <si>
    <t>Alerta temprana de Covid-19 en Redes de Saneamiento (COV-RED)</t>
  </si>
  <si>
    <t>IDE/2020/000290</t>
  </si>
  <si>
    <t>B52522851</t>
  </si>
  <si>
    <t>EXINTRO GLOBAL SL</t>
  </si>
  <si>
    <t>Robot for Visual and Ultrasonic Testing Automatización y sistemas de control remoto en inspección industrial (ROVUT)</t>
  </si>
  <si>
    <t>IDE/2020/000291</t>
  </si>
  <si>
    <t>A33604729</t>
  </si>
  <si>
    <t>EMPRESA MUNICIPAL DE AGUAS DE GIJON SA</t>
  </si>
  <si>
    <t>13/07/2020</t>
  </si>
  <si>
    <t>IDE/2020/000292</t>
  </si>
  <si>
    <t>PROYECTO  BETTERPLACE-ALQUILA: Sistema de apoyo a la toma de decisiones estratégicas y operativas para el sector inmobiliario</t>
  </si>
  <si>
    <t>14/07/2020</t>
  </si>
  <si>
    <t>IDE/2020/000293</t>
  </si>
  <si>
    <t>B52545571</t>
  </si>
  <si>
    <t>CONSERVAS GUEYUMAR, SL</t>
  </si>
  <si>
    <t>5ª BRASA - Desarrollo de pescados a la brasa 5ª gama mínimamente procesados</t>
  </si>
  <si>
    <t>RIBADESELLA</t>
  </si>
  <si>
    <t>IDE/2020/000295</t>
  </si>
  <si>
    <t>B52559952</t>
  </si>
  <si>
    <t>SINGULARBRAIN CONSULTING SL</t>
  </si>
  <si>
    <t>PROYECTO  SINGULAR PRICE -SRC: Innovación en Singular Price a través de  Singular Crawler y SingularRank</t>
  </si>
  <si>
    <t>IDE/2020/000296</t>
  </si>
  <si>
    <t>Valorización de moléculas orgánicas procedentes de corrientes carboquímicas mediante procesos de oxidación selectiva mediados por sales de cerio (IV)</t>
  </si>
  <si>
    <t>IDE/2020/000298</t>
  </si>
  <si>
    <t>Monitorización remota de deslizamentos y hundimientos activos en zonas de baja coherencia InSAR mediante el uso de corner reflectores activos y pasivos (SLIDE-A&amp;amp;PCR).</t>
  </si>
  <si>
    <t>IDE/2020/000299</t>
  </si>
  <si>
    <t>INVESTIGACIÓN  DEL DISEÑO DE TELESCOPIOS DE ÚLTIMA GENERACIÓN</t>
  </si>
  <si>
    <t>IDE/2020/000300</t>
  </si>
  <si>
    <t>SEUrge - Sistema Experto para la gestión de URGEncias hospitalarias</t>
  </si>
  <si>
    <t>15/07/2020</t>
  </si>
  <si>
    <t>IDE/2020/000301</t>
  </si>
  <si>
    <t>SmartDPB. Diseño e implementación de un sistema prototipo para la digitalización y compra-venta de Derechos de Pago Básicos por medio de Smart Contracts (criptoderechos) en plataforma blockchain</t>
  </si>
  <si>
    <t>IDE/2020/000302</t>
  </si>
  <si>
    <t>Plataforma MES/MOM enfocada a procesos de fabricación por lotes y continuos, con una visión 360ª, interoperable con el ERP, con los aplicativos de producción, los sensores IIoT y el SCADA en tiempo real</t>
  </si>
  <si>
    <t>IDE/2020/000304</t>
  </si>
  <si>
    <t>A33062407</t>
  </si>
  <si>
    <t>ENVIRA SOSTENIBLE SA</t>
  </si>
  <si>
    <t>Nanoenvi IAQ R0. Microsensores de calidad de aire para determinar el indice de riesgo de contagio de COVID en interiores.</t>
  </si>
  <si>
    <t>IDE/2020/000305</t>
  </si>
  <si>
    <t>B52553419</t>
  </si>
  <si>
    <t>PROSAFETY SOFTWARE SL</t>
  </si>
  <si>
    <t>Desarrollo de plataforma de Seguridad Laboral Predictiva para Industria 4.0</t>
  </si>
  <si>
    <t>IDE/2020/000307</t>
  </si>
  <si>
    <t>PROYECTO  READYST: Innovación en dispositivos de entrega desatendida</t>
  </si>
  <si>
    <t>IDE/2020/000308</t>
  </si>
  <si>
    <t>PLATERO - PLAtaforma para la subasta de ganado bovino con blockchain y TÉcnicas de Reconocimiento facial Online</t>
  </si>
  <si>
    <t>IDE/2020/000310</t>
  </si>
  <si>
    <t>Nuevos materiales para nuevos productos Encaja Embalajes 2020</t>
  </si>
  <si>
    <t>IDE/2020/000311</t>
  </si>
  <si>
    <t>Diseño, cálculo y desarrollo de  sistemas de validación para elementos de plataformas offshore</t>
  </si>
  <si>
    <t>IDE/2020/000312</t>
  </si>
  <si>
    <t>B52545399</t>
  </si>
  <si>
    <t>INPROENER SL</t>
  </si>
  <si>
    <t>BIOASFALTO. Síntesis de un Ligante Sostenible a partir de Purines para su empleo en Mezclas Bituminosas en Caliente (MBC)</t>
  </si>
  <si>
    <t>IDE/2020/000314</t>
  </si>
  <si>
    <t>DISEÑO Y DESARROLLO DE TECNOLOGÍAS MOBILE FIRST PARA GOVENANCE</t>
  </si>
  <si>
    <t>IDE/2020/000315</t>
  </si>
  <si>
    <t>B33888827</t>
  </si>
  <si>
    <t>VSFOCUM SL</t>
  </si>
  <si>
    <t>Síntesis orgánica de nuevos materiales surfactantes para espumógenos libres de fluor.  El futuro en el respeto medioambiental para la extinción de incendios. ASTURFOAM</t>
  </si>
  <si>
    <t>IDE/2020/000316</t>
  </si>
  <si>
    <t>QAI: Quantum Artificial Intelligence: Quantum Machine Learning in Finance</t>
  </si>
  <si>
    <t>IDE/2020/000317</t>
  </si>
  <si>
    <t>B33886342</t>
  </si>
  <si>
    <t>ADVANCED SIMULATION TECHNOLOGIES SL</t>
  </si>
  <si>
    <t>Desarrollo de conversor en isla sin necesidad de conexión a red eléctrica, posibilitando el uso de la energía renovable en el momento más adecuado para el usuario.</t>
  </si>
  <si>
    <t>IDE/2020/000318</t>
  </si>
  <si>
    <t>B33872094</t>
  </si>
  <si>
    <t>DICAMPUS SL</t>
  </si>
  <si>
    <t>ITEA. Estudio de aplicación de los últimos avances en captación y procesamiento de datos aplicados al tratamiento y diagnóstico del trastorno del espectro autista.</t>
  </si>
  <si>
    <t>IDE/2020/000319</t>
  </si>
  <si>
    <t>B74426461</t>
  </si>
  <si>
    <t>INTOCAST IBERICA SL</t>
  </si>
  <si>
    <t>Valorización de fINos hidraTadOs de DOLomía capturando CO2 ( INTODOL)</t>
  </si>
  <si>
    <t>16/07/2020</t>
  </si>
  <si>
    <t>De conformidad con el artículo 29, 7 d) de la Ley 38/2003 de 17 de noviembre General de Subvenciones y el Resuelvo 13 apdo. 5 de la Resolución de convocatoria, se autoriza al beneficiario la subcontratación con entidad vinculada.
De acuerdo con lo dispuesto en el artículo 29.3 de la Ley 38/2003, de la citada Ley, se autoriza al beneficiario las subcontrataciones declaradas con entidad no vinculada siempre que los contratos se celebren por escrito.</t>
  </si>
  <si>
    <t>IDE/2020/000322</t>
  </si>
  <si>
    <t>Desarrollo de un dispositivo basado en tecnología LED UV para una desinfección eficiente y sostenible en sistemas de tratamiento de aguas - LEDWATER</t>
  </si>
  <si>
    <t>IDE/2020/000326</t>
  </si>
  <si>
    <t>Diseño de una solución integral de monitorización residencial orientada a eficiencia y bienestar - SISHOME</t>
  </si>
  <si>
    <t>IDE/2020/000327</t>
  </si>
  <si>
    <t>B52554177</t>
  </si>
  <si>
    <t>TACTICA DESARROLLO INDUSTRIAL SL</t>
  </si>
  <si>
    <t>SISTEMA DE DESINFECCIÓN AUTOMÁTICA BASADO EN LUZ LED UV TIPO C [UV-C LED DESINFECTION SYSTEM]</t>
  </si>
  <si>
    <t>IDE/2020/000328</t>
  </si>
  <si>
    <t>SENS4AGRO - Investigación para la aplicación de SENSores ópticos e inteligencia artificial para la toma de decisión rápida en seguridad y calidad AGROalimentaria</t>
  </si>
  <si>
    <t>IDE/2020/000329</t>
  </si>
  <si>
    <t>B33094533</t>
  </si>
  <si>
    <t>INERSA INGENIERIA ENERGETICA SL</t>
  </si>
  <si>
    <t>Investigación y desarrollo de elemento base de mobiliario urbano activo mediante energías renovables (ON-SITE)</t>
  </si>
  <si>
    <t>IDE/2020/000330</t>
  </si>
  <si>
    <t>A33016155</t>
  </si>
  <si>
    <t>INDUSTRIAS ROKO SA</t>
  </si>
  <si>
    <t>VALORIZACION DEL EXTRACTO ACUOSO OBTENIDO EN LOS PRETRATAMIENTOS ALCALINOS DE LAS ALGAS DE GELIDIUM</t>
  </si>
  <si>
    <t>IDE/2020/000331</t>
  </si>
  <si>
    <t>B33906868</t>
  </si>
  <si>
    <t>EUROLAB BIOCONSULTING SL</t>
  </si>
  <si>
    <t>IDE/2020/000332</t>
  </si>
  <si>
    <t>B74324849</t>
  </si>
  <si>
    <t>DULCEGRADO SL</t>
  </si>
  <si>
    <t>Proyecto BIOPALPER</t>
  </si>
  <si>
    <t>GRADO</t>
  </si>
  <si>
    <t>IDE/2020/000335</t>
  </si>
  <si>
    <t>Desarrollo de nuevo vidrio con recubrimiento de carbono (VIDRIODLC)</t>
  </si>
  <si>
    <t>IDE/2020/000336</t>
  </si>
  <si>
    <t>A74314980</t>
  </si>
  <si>
    <t>CEMENTOS TUDELA VEGUIN SA</t>
  </si>
  <si>
    <t>ESTUDIO DE VIABILIDAD DE UN PRODUCTO BASE CEMENTO FABRICADO MEDIANTE TÉCNICAS DE IMPRESIÓN 3D</t>
  </si>
  <si>
    <t>IDE/2020/000338</t>
  </si>
  <si>
    <t>F74337593</t>
  </si>
  <si>
    <t>CAMPOASTUR PRODUCTOS Y SERVICIOS, SDAD COOP ASTURIANA</t>
  </si>
  <si>
    <t>Plataforma inteligente para la administración de procesos internos mediante la Gestión Inteligente de Rutas y Alertas (GIRA)</t>
  </si>
  <si>
    <t>VALDÉS</t>
  </si>
  <si>
    <t>IDE/2020/000339</t>
  </si>
  <si>
    <t>B74255902</t>
  </si>
  <si>
    <t>NANOKER RESEARCH SL</t>
  </si>
  <si>
    <t>Desarrollo de cerámicas técnicas con base de Nitruro de Boro para el procesado de metales fundidos - BORON</t>
  </si>
  <si>
    <t>IDE/2020/000341</t>
  </si>
  <si>
    <t>A03161270</t>
  </si>
  <si>
    <t>CORPORACION ALIMENTARIA PEÑASANTA SA</t>
  </si>
  <si>
    <t>Impossible snack - Investigación industrial de ingredientes alimenticios con capacidad de refuerzo del sistema inmunitario y su posible formulación sinérgica</t>
  </si>
  <si>
    <t>IDE/2020/000342</t>
  </si>
  <si>
    <t>B33064767</t>
  </si>
  <si>
    <t>LIDER INTEGRATED TECHNOLOGY</t>
  </si>
  <si>
    <t>Diseño y desarrollo de una herramienta de gestión de proyectos inteligente y predictiva basada en machine learning y business intelligence</t>
  </si>
  <si>
    <t>IDE/2020/000343</t>
  </si>
  <si>
    <t>IDE/2020/000345</t>
  </si>
  <si>
    <t>Estudio de investigación industrial para la construcción de seguidores solares resilientes - RETRACK</t>
  </si>
  <si>
    <t>IDE/2020/000346</t>
  </si>
  <si>
    <t>METODOLOGÍA Y DISPOSITIVO DE MEDIDA DE ELECTROQUIMICA PARA CALIDAD DE BIODIESEL  [BQC- BIODIESEL]</t>
  </si>
  <si>
    <t>IDE/2020/000348</t>
  </si>
  <si>
    <t>Sistemas de señalización y rotulación luminosa mediante captura y redirección de luz. Proyecto ZERO ENERGY LIGHTING.</t>
  </si>
  <si>
    <t>IDE/2020/000349</t>
  </si>
  <si>
    <t>Plataforma inteligente avanzada de analítica sobre vídeo utilizando técnicas de aprendizaje profundo. INTELLIGENT VIDEO ANALYTICS CLOUD PLATFORM</t>
  </si>
  <si>
    <t>IDE/2020/000351</t>
  </si>
  <si>
    <t>VRT4Industry: Desarrollo de Entornos Formativos de Realidad Virtual para la Industria</t>
  </si>
  <si>
    <t>IDE/2020/000352</t>
  </si>
  <si>
    <t>B01659093</t>
  </si>
  <si>
    <t>HYPER DYNAMICS SL</t>
  </si>
  <si>
    <t>PEGASUS - UAV de carga modular, largo recorrido con tecnología híbrida y VTOL</t>
  </si>
  <si>
    <t>IDE/2020/000353</t>
  </si>
  <si>
    <t>Investigación de vidrios con recubrimientos virucidas</t>
  </si>
  <si>
    <t>IDE/2020/000355</t>
  </si>
  <si>
    <t>B33618836</t>
  </si>
  <si>
    <t>CTAI INGENIERIA SL</t>
  </si>
  <si>
    <t>Desarrollo de un instrumento inteligente de medida de temperatura en equipos de potencia de carácter no intrusivo, apto para uso en atmósferas explosivas e integrado en entornos IoT e iCloud?</t>
  </si>
  <si>
    <t>IDE/2020/000356</t>
  </si>
  <si>
    <t>A78380748</t>
  </si>
  <si>
    <t>CELULOSAS DE ASTURIAS SAU</t>
  </si>
  <si>
    <t>OXIDACIÓN HÚMEDA PARA LA REDUCCIÓN DE OLOR EN EL LICOR NEGRO Y EN LA LIGNINA (OXILIN)</t>
  </si>
  <si>
    <t>NAVIA</t>
  </si>
  <si>
    <t>IDE/2020/000358</t>
  </si>
  <si>
    <t>B33833708</t>
  </si>
  <si>
    <t>DESARROLLO CAD-CAM SL</t>
  </si>
  <si>
    <t>NUEVO PROCESO DE FABRICACIÓN ADITIVA WAAM PARA LA PRODUCCIÓN DE PIEZAS DE ELEVADAS SOLICITACIONES TÉCNICAS MEDIANTE DISEÑO GENERATIVO</t>
  </si>
  <si>
    <t>IDE/2020/000360</t>
  </si>
  <si>
    <t>NUEVOS BIOPROCESOS AVANZADOS DE VALORIZACIÓN DE BIORRESIDUOS DE LA INDUSTRIA LÁCTEA (Waste4Value)</t>
  </si>
  <si>
    <t>IDE/2020/000362</t>
  </si>
  <si>
    <t>INVESTIGACION EN NUEVAS CEPAS PROBIOTICAS FRENTE A INFECCIONES DEL APARATO DIGESTIVO Y SU EVALUACION CLINICA EN PACIENTES CON TERAPIAS FARMACOLOGICAS RECURRENTES (PROHELP)</t>
  </si>
  <si>
    <t>IDE/2020/000363</t>
  </si>
  <si>
    <t>DETERMINACIÓN Y CARACTERIZACIÓN DEL MICROBIOMA INTESTINAL EN LA POBLACIÓN ESPAÑOLA</t>
  </si>
  <si>
    <t>IDE/2020/000364</t>
  </si>
  <si>
    <t>Investigación de nuevas herramientas de diagnóstico virológico rápido basadas en sensores electroquímicos miniaturizados (FAST4COVID)</t>
  </si>
  <si>
    <t>IDE/2020/000367</t>
  </si>
  <si>
    <t>B33975566</t>
  </si>
  <si>
    <t>TECNOLOGIA INALAMBRICA PARA LA INDUSTRIA SL</t>
  </si>
  <si>
    <t>DESARROLLO DE UN SISTEMA DE MONITORIZACIÓN INALÁMBRICO PARA LA OPTIMIZACIÓN DEL SECADO INDUSTRIAL DE LA MADERA Y EL MANTENIMIENTO PREDICTIVO DE ESTRUCTURAS</t>
  </si>
  <si>
    <t>IDE/2020/000368</t>
  </si>
  <si>
    <t>A33006404</t>
  </si>
  <si>
    <t>INDUSTRIAS LACTEAS ASTURIANAS SA</t>
  </si>
  <si>
    <t>OBTENCIÓN DE INGREDIENTES BIOACTIVOS A PARTIR DE SUBPRODUCTOS DE LA INDUSTRIA LÁCTEA</t>
  </si>
  <si>
    <t>IDE/2020/000372</t>
  </si>
  <si>
    <t>B33971730</t>
  </si>
  <si>
    <t>LOCIS SIGTECH SOLUCIONES SOSTENIBLES SLL</t>
  </si>
  <si>
    <t>Investigación de una red de sensórica inteligente para monitorización precisa de dinámicas de aparcamiento (MOB-IoT)</t>
  </si>
  <si>
    <t>IDE/2020/000373</t>
  </si>
  <si>
    <t>B74229410</t>
  </si>
  <si>
    <t>SEIDEL INGENIERIA INFORMATICA SL</t>
  </si>
  <si>
    <t>Desarrollo de un sistema de cálculo inmediato de las dosis de medicación para pacientes pediátrico en estado crítico.</t>
  </si>
  <si>
    <t>IDE/2020/000375</t>
  </si>
  <si>
    <t>B52509791</t>
  </si>
  <si>
    <t>ICUBE INGENIERIA INTERNACIONALIZACION E INNOVACION SL</t>
  </si>
  <si>
    <t>3DMETALWIRE. INVESTIGACIÓN SOBRE LOS BENEFICIOS DE LA TECNOLOGÍA DE IMPRESIÓN 3D EN METAL DE TIPO LMD POR HILO FRENTE A OTRAS TECNOLOGÍAS UTILIZADAS EN LA ACTUALIDAD Y SU IDONEIDAD PARA LA FABRICACIÓN EN MEDICINA PROTÉSICA</t>
  </si>
  <si>
    <t>IDE/2020/000376</t>
  </si>
  <si>
    <t>B52536174</t>
  </si>
  <si>
    <t>KNOW-HOW INNOVATIVE SOLUTIONS SL</t>
  </si>
  <si>
    <t>IDE/2020/000377</t>
  </si>
  <si>
    <t>Estudio y diseño de soldadura de materiales altamente tecnológicos</t>
  </si>
  <si>
    <t>Ante la concurrencia de los requisitos establecidos en el artículo 29, 7 d) de la Ley 38/2003, de 17 de noviembre General de Subvenciones, y de conformidad con lo dispuesto en el Resuelvo decimotercero apartado 5 de la Resolución de convocatoria, se autoriza al beneficiario la subcontratación con entidad vinculada al mismo.</t>
  </si>
  <si>
    <t>IDE/2020/000380</t>
  </si>
  <si>
    <t>B33947508</t>
  </si>
  <si>
    <t>TALENTO TRANSFORMACION DIGITAL SL</t>
  </si>
  <si>
    <t>DIPBOT: Dispositivo que permite la detección temprana de enfermedades infecciosas mediante el uso de sensórica e inteligencia artificial</t>
  </si>
  <si>
    <t>17/07/2020</t>
  </si>
  <si>
    <t>IDE/2020/000382</t>
  </si>
  <si>
    <t>B33855032</t>
  </si>
  <si>
    <t>ITRESA INGENIERIA ASTURIANA DE INFORMATICA INDUSTRIAL SL</t>
  </si>
  <si>
    <t>Investigación industrial de un sistema limpio y renovable de producción de Hidrógeno a partir de la electrohidrólisis de Agua RESidual mediante la aplicación de ultrasonidos y energía externa de generación microhidráulica. [Proyecto HARES]</t>
  </si>
  <si>
    <t>IDE/2020/000384</t>
  </si>
  <si>
    <t>Nuevo sistema de seguridad para fugas de aceite en intercambiadores de calor para plantas solares híbridas</t>
  </si>
  <si>
    <t>IDE/2020/000385</t>
  </si>
  <si>
    <t>A74219304</t>
  </si>
  <si>
    <t>EDP RENOVAVEIS SA</t>
  </si>
  <si>
    <t>Nuevos Métodos para el Diseño, Planificación y Operación de Sistemas de Almacenamiento basados en Baterías de Li-Ion en Plantas Renovables considerando modelos de degradación. [NUMBER]</t>
  </si>
  <si>
    <t>De conformidad con lo dispuesto en el artículo 29.3 de la Ley 38/2003, de 17 de noviembre General de Subvenciones, se autoriza al beneficiario las subcontrataciones declaradas siempre que los contratos se celebren por escrito.</t>
  </si>
  <si>
    <t>IDE/2020/000387</t>
  </si>
  <si>
    <t>K-Chain. Sistema de soporte a la decisión del kiwicultor y aseguramiento de la trazabilidad de producto agroalimentario mediante plataforma blockchain</t>
  </si>
  <si>
    <t>IDE/2020/000388</t>
  </si>
  <si>
    <t>B33981473</t>
  </si>
  <si>
    <t>INGENICA SOLUCIONES TECNICAS SOSTENIBLES, SL</t>
  </si>
  <si>
    <t>Investigación de la producción pre-industrial de enzimas biológicos (INZYME)</t>
  </si>
  <si>
    <t>IDE/2020/000389</t>
  </si>
  <si>
    <t>B74378720</t>
  </si>
  <si>
    <t>NUEVO SENTIDO TECNOLOGICO REALIDAD AUMENTADA SL</t>
  </si>
  <si>
    <t>Mejora en plataforma Onirix: desarrollo e integración de módulo webAR World tracking</t>
  </si>
  <si>
    <t>IDE/2020/000390</t>
  </si>
  <si>
    <t>Software para la optimización del diseño y cableado de plantas fotovoltaicas (OPTICAB FV)</t>
  </si>
  <si>
    <t>IDE/2020/000391</t>
  </si>
  <si>
    <t>B33581695</t>
  </si>
  <si>
    <t>INTECO ASTUR SL</t>
  </si>
  <si>
    <t>DESARROLLO DE BIOABSORBENTES PARA HIDROCARBUROS</t>
  </si>
  <si>
    <t>IDE/2020/000393</t>
  </si>
  <si>
    <t>B33988957</t>
  </si>
  <si>
    <t>VALOR, DESARROLLO E INNOVACION SL</t>
  </si>
  <si>
    <t>Diseño y desarrollo de un controlador IoT para la Industria 4.0</t>
  </si>
  <si>
    <t>IDE/2020/000394</t>
  </si>
  <si>
    <t>B74458738</t>
  </si>
  <si>
    <t>MAGELLAN &amp;amp; BARENTS SL</t>
  </si>
  <si>
    <t>INSTALACION DE VALIDACION EN ENTORNO OPERATIVO  QUE LLEVEN EL DESARROLLO PREVIO A UN GRADO ELEVADO DE TRL PARA ASI CONSOLIDAR LAS PATENTES YA OBTENIDAS Y EN MARCHA, PREVIO A LA FASE DE COMERCIALIZACION</t>
  </si>
  <si>
    <t>IDE/2020/000397</t>
  </si>
  <si>
    <t>B74120031</t>
  </si>
  <si>
    <t>BIESCA AGROFORESTAL Y MEDIOAMBIENTE SL</t>
  </si>
  <si>
    <t>INVESTIGACIÓN DE LA CAPACIDAD DEL BIOCHAR, PROCEDENTE DE LA VALORIZACIÓN DE BIOMASA AGROALIMENTARIA Y FORESTAL, COMO MATERIAL FUNCIONAL PARA LA GENERACIÓN DE FERTILIZANTES ORGÁNICOS DE ULTIMA GENERACIÓN.</t>
  </si>
  <si>
    <t>IDE/2020/000398</t>
  </si>
  <si>
    <t>A33611179</t>
  </si>
  <si>
    <t>ELECTRONIQUEL SA</t>
  </si>
  <si>
    <t>REVALORIZACION DE ÁCIDOS Y METALES PESADOS EN CORRIENTES RESIDUALES DE TRATAMIENTOS SUPERFICIALES CON TECNOLOGÍAS DE MEMBRANA</t>
  </si>
  <si>
    <t>IDE/2020/000399</t>
  </si>
  <si>
    <t>A33490707</t>
  </si>
  <si>
    <t>THYSSENKRUPP AIRPORT SOLUTIONS SA</t>
  </si>
  <si>
    <t>Nuevas tecnologías de unión robotizadas para pasarelas de embarque</t>
  </si>
  <si>
    <t>IDE/2020/000400</t>
  </si>
  <si>
    <t>Hardening of Blockchain systems: Blockchain as a Service's Securization (BaaSS)</t>
  </si>
  <si>
    <t>IDE/2020/000401</t>
  </si>
  <si>
    <t>A33604182</t>
  </si>
  <si>
    <t>INDUSLA SA</t>
  </si>
  <si>
    <t>DESARROLLO DE UNA NUEVA CALIDAD DE ACERO CON PROPIEDADES MEJORADAS PARA LA FABRICACIÓN MEDIANTE LAMINACIÓN CONTROLADA DE BISAGRAS AVANZADAS PARA EL SECTOR DE LA AUTOMOCIÓN</t>
  </si>
  <si>
    <t>IDE/2020/000405</t>
  </si>
  <si>
    <t>B33011792</t>
  </si>
  <si>
    <t>PRODUCTOS NOREÑENSES SL</t>
  </si>
  <si>
    <t>PLATOS PREPARADOS EN ENVASE METALICO, NOVEDOSOS Y NUTRICIONALMENTE EQUILIBRADOS</t>
  </si>
  <si>
    <t>IDE/2020/000407</t>
  </si>
  <si>
    <t>B52571635</t>
  </si>
  <si>
    <t>BEARD SYSTEMS SOLUTIONS SL</t>
  </si>
  <si>
    <t>DONGLE IoT PARA COMUNICACIONES AVANZADAS CON VEHÍCULOS CONECTADOS</t>
  </si>
  <si>
    <t>IDE/2020/000408</t>
  </si>
  <si>
    <t>IDE/2020/000410</t>
  </si>
  <si>
    <t>B52544822</t>
  </si>
  <si>
    <t>PERFORMANCE SPECIALTY PRODUCTS ASTURIAS SLU</t>
  </si>
  <si>
    <t>Nomex® Asturias Intelligent Process Optimization (IPO)</t>
  </si>
  <si>
    <t>IDE/2020/000411</t>
  </si>
  <si>
    <t>B74433798</t>
  </si>
  <si>
    <t>OK TICKET SL</t>
  </si>
  <si>
    <t>Desarrollo de sistema de automatización y robotización para la gestión inteligente de gastos profesionales internacionales. [ROBOINTICKET]</t>
  </si>
  <si>
    <t>IDE/2020/000413</t>
  </si>
  <si>
    <t>B52553831</t>
  </si>
  <si>
    <t>DELTADIGITAL SYSTEMS SL</t>
  </si>
  <si>
    <t>Gemelo Digital para una planta de producción de grafeno.</t>
  </si>
  <si>
    <t>IDE/2020/000414</t>
  </si>
  <si>
    <t>B84434521</t>
  </si>
  <si>
    <t>REINTEGRA REHABILITACION Y ATENCION INTEGRAL DE PERSONAS AFE</t>
  </si>
  <si>
    <t>Diagnóstico Experto e intervención NEURopsicológica personalizada en población mayor con Deterioro Cognitivo Leve (e-NEURO)</t>
  </si>
  <si>
    <t>IDE/2020/000415</t>
  </si>
  <si>
    <t>B52523214</t>
  </si>
  <si>
    <t>ROA 14 SL</t>
  </si>
  <si>
    <t>INVESTIGACION SOBRE LA APLICACIÓN INDUSTRIAL DE MATERIALES ANTIMICROBIANOS EN LA FABRICACION DE MOBILIARIO CLINICO</t>
  </si>
  <si>
    <t>IDE/2020/000416</t>
  </si>
  <si>
    <t>VICE - Visión artificial para la Inspección de Componentes Electrónicos</t>
  </si>
  <si>
    <t>IDE/2020/000417</t>
  </si>
  <si>
    <t>A33019423</t>
  </si>
  <si>
    <t>TECNICA DE CONEXIONES SA</t>
  </si>
  <si>
    <t>Automatización de procesos de introducción y extracción de Datos, y Análisis Predictivo de materias primas y componentes (AUDAP)</t>
  </si>
  <si>
    <t>IDE/2020/000418</t>
  </si>
  <si>
    <t>A74463977</t>
  </si>
  <si>
    <t>KORAL POWER CORPORATION SA</t>
  </si>
  <si>
    <t>Generación energética hidrosostenible para la pequeña industria</t>
  </si>
  <si>
    <t>IDE/2020/000420</t>
  </si>
  <si>
    <t>IDE/2020/000421</t>
  </si>
  <si>
    <t>Preservación de documentos y procesos documentales mediante Blockchain [Blockchain Document Management]</t>
  </si>
  <si>
    <t>IDE/2020/000423</t>
  </si>
  <si>
    <t>A33127945</t>
  </si>
  <si>
    <t>LINPAC PACKAGING PRAVIA SA</t>
  </si>
  <si>
    <t>BANDEJAS ALIMENTARIAS RECICLADAS Y RECICLABLES  (BARYR)</t>
  </si>
  <si>
    <t>PRAVIA</t>
  </si>
  <si>
    <t>IDE/2020/000424</t>
  </si>
  <si>
    <t>Prototipo pre-industrial de sistema avanzado de control de acceso a contenedores de residuos sólidos urbanos (Waste SmartLock)</t>
  </si>
  <si>
    <t>IDE/2020/000425</t>
  </si>
  <si>
    <t>ESTUDIO E INVESTIGACIÓN DE UN PROTOTIPO EXPERIMENTAL DE SENSÓNICA INDUSTRIAL DE VISIÓN ARTIFICIAL PARA LA MEDICIÓN DE LA TRAYECTORIA DE LAS PARTICULAS EN 3 PLANOS PARA LA INVESTIGACIÓN SOBRE LA CORRELACIÓN DE MODELOS FLUIDODINÁMICOS. SIVA3D</t>
  </si>
  <si>
    <t>IDE/2020/000426</t>
  </si>
  <si>
    <t>B52543733</t>
  </si>
  <si>
    <t>SERVICIOS ASTURIANOS DEL METAL 2016 SL</t>
  </si>
  <si>
    <t>NUEVAS TECNOLOGÍAS DE UNIÓN ROBOTIZADAS PARA LA FABRICACIÓN DE COMPONENTES OFF SHORE</t>
  </si>
  <si>
    <t>IDE/2020/000427</t>
  </si>
  <si>
    <t>Investigación para el desarrollo de una plataforma de baterías normalizada para aplicación en
iluminación, energías renovables y vehículo eléctrico</t>
  </si>
  <si>
    <t>IDE/2020/000428</t>
  </si>
  <si>
    <t>Estudio de viabilidad: Redes inteligentes de iluminación y ELementos de MObiliario URbano activo, con capacidad de generación, almacenamiento de energía y servicios auxiliares (Proyecto ELMOUR)</t>
  </si>
  <si>
    <t>IDE/2020/000431</t>
  </si>
  <si>
    <t>B52535010</t>
  </si>
  <si>
    <t>GOMERU APPS SL</t>
  </si>
  <si>
    <t>IDE/2020/000432</t>
  </si>
  <si>
    <t>Detección de noticias falsas basadas en el apredizaje profundo en las redes sociales con perspectiva de mineria de datos.</t>
  </si>
  <si>
    <t>IDE/2020/000434</t>
  </si>
  <si>
    <t>B52564788</t>
  </si>
  <si>
    <t>BLUE ZONES BIOTECH SL</t>
  </si>
  <si>
    <t>BIOLACT - PROYECTO DE INNOVACIÓN PARA LA PRODUCCIÓN DE BIOPRODUCTOS LÁCTEROS PROCEDENTES DE LA TRANSFORMACIÓN DE SUBPRODUCTOS DE LA INDUSTRIA LÁCTEA PARA NUTRICIÓN DE RUMINATES</t>
  </si>
  <si>
    <t>TINEO</t>
  </si>
  <si>
    <t>IDE/2020/000436</t>
  </si>
  <si>
    <t>A33630427</t>
  </si>
  <si>
    <t>FUNDICIONES Y SERVICIOS SA</t>
  </si>
  <si>
    <t>DESARROLLO DE COMPONENTES DE ACERO DE ALTAS PRESTACIONES PARA TURBINAS DE GENERACIÓN DE ENERGÍA HIDROELÉCTRICA (TURBACERO)</t>
  </si>
  <si>
    <t>IDE/2020/000437</t>
  </si>
  <si>
    <t>B95965935</t>
  </si>
  <si>
    <t>ADVANCED DEEP LEARNING ROBUST BASIC TRANSACTIONAL SERVICES SOCIEDAD LIMITADA</t>
  </si>
  <si>
    <t>PLANIFICADOR DINAMICO DE TRAYECTORIAS en ROBOT COLABORATIVO</t>
  </si>
  <si>
    <t>IDE/2020/000438</t>
  </si>
  <si>
    <t>GEMELO DIGITAL PARA LA MEJORA DEL PROCESO DE FABRICACIÓN ADITIVA BASADO EN TECNOLOGÍA COLD SPRAY- GÉMINIS</t>
  </si>
  <si>
    <t>IDE/2020/000444</t>
  </si>
  <si>
    <t>B33898230</t>
  </si>
  <si>
    <t>INNOVATIVE SOLUTIONS IN CHEMISTRY SL</t>
  </si>
  <si>
    <t>Desarrollo de un proceso de producción de un material de referencia certificado para la determinación de elementos traza en aguas de consumo según la Norma ISO 17034</t>
  </si>
  <si>
    <t>IDE/2020/000446</t>
  </si>
  <si>
    <t>B33600834</t>
  </si>
  <si>
    <t>G JUNQUERA MARITIMA SL</t>
  </si>
  <si>
    <t>PROYECTO BESEL: INVESTIGACIÓN Y DESARROLLO DE UN BUQUE SIN LASTRE</t>
  </si>
  <si>
    <t>IDE/2020/000447</t>
  </si>
  <si>
    <t>DESARROLLO DE REFRACTARIOS DE ALTA ALÚMINA PARA EL REVESTIMIENTO DE TRABAJO DE LA CUCHARA DE ACERO</t>
  </si>
  <si>
    <t>IDE/2020/000448</t>
  </si>
  <si>
    <t>B33998824</t>
  </si>
  <si>
    <t>ECOEFICIENCIA E INGENIERIA SL</t>
  </si>
  <si>
    <t>PROYECTO ENREV</t>
  </si>
  <si>
    <t>IDE/2020/000449</t>
  </si>
  <si>
    <t>B74197708</t>
  </si>
  <si>
    <t>PROMETEO INNOVATIONS SLNE</t>
  </si>
  <si>
    <t>SECURIZACIÓN DE DATOS Y DE ACCESO A INFORMACION MEDIANTE MICROSERVICIOS EN ENTORNOS DIGITALES (SECUDAMED)</t>
  </si>
  <si>
    <t>IDE/2020/000456</t>
  </si>
  <si>
    <t>B74444415</t>
  </si>
  <si>
    <t>NORBIM GEO SL</t>
  </si>
  <si>
    <t>Desarrollo De Herramienta Para Generación De Nubes De Puntos Basada En LIDAR De Bajo Coste</t>
  </si>
  <si>
    <t>IDE/2020/000457</t>
  </si>
  <si>
    <t>B33820721</t>
  </si>
  <si>
    <t>INTERNET SOLUCIONES MULTIMEDIA SL</t>
  </si>
  <si>
    <t>PANELCLOUD: GENERADOR DE PANELES INDUSTRIALES VIRTUALES PARA LA GESTION DE PROCESOS EN LA NUBE</t>
  </si>
  <si>
    <t>IDE/2020/000463</t>
  </si>
  <si>
    <t>B74365172</t>
  </si>
  <si>
    <t>ARPOSA 60 SL</t>
  </si>
  <si>
    <t>Desarrollo de una herramienta de reconocimiento automático de defectos en pavimentos, con base en software libre y sensores remotos en RPAs, destinada a labores de inspección y mantenimiento de carreteras</t>
  </si>
  <si>
    <t>IDE/2020/000468</t>
  </si>
  <si>
    <t>B95842704</t>
  </si>
  <si>
    <t>DIMAIM SYSTEMS SL</t>
  </si>
  <si>
    <t>VespaKILLER - Diseño y validación de una metodología de investigación para la monitorización, control y eliminación selectiva del Avispón asiático mediante la utilización de tecnologías habilitadoras de la Industria 4.0 (Inteligencia Artificial e Internet of Things)</t>
  </si>
  <si>
    <t>IDE/2020/000472</t>
  </si>
  <si>
    <t>A33440405</t>
  </si>
  <si>
    <t>SIERO LAM SA</t>
  </si>
  <si>
    <t>INNOVACIÓN EN PRODUCTOS DE CARPINTERÍA DE ALTAS PRESTACIONES PARA EDIFICACIÓN EFICIENTE CON SELECCIÓN DE MADERA MEDIANTE TECNOLOGÍA NIR</t>
  </si>
  <si>
    <t>IDE/2020/000473</t>
  </si>
  <si>
    <t>Optimización eficaz del proceso de extracción hidrotermal de taninos en residuos industriales de castaño</t>
  </si>
  <si>
    <t>IDE/2020/000474</t>
  </si>
  <si>
    <t>B48510119</t>
  </si>
  <si>
    <t>FERROSADIM SL</t>
  </si>
  <si>
    <t>VERCAFE - VALORIZACIÓN ENERGÉTICA DE RESIDUOS DE EMPRESAS PRODUCTORAS DE CAFÉ EN EL PRINCIPADO DE ASTURIAS.</t>
  </si>
  <si>
    <t>IDE/2020/000475</t>
  </si>
  <si>
    <t>B74078817</t>
  </si>
  <si>
    <t>BIOSFERA CONSULTORIA MEDIOAMBIENTAL SL</t>
  </si>
  <si>
    <t>IDE/2020/000476</t>
  </si>
  <si>
    <t>B52531639</t>
  </si>
  <si>
    <t>INGENIACITY SL</t>
  </si>
  <si>
    <t>Investigación de técnicas de simulación multifísica para la generación de herramientas ágiles destinadas al cálculo numérico de estructuras flotantes  (CONFLOW)</t>
  </si>
  <si>
    <t>IDE/2020/000490</t>
  </si>
  <si>
    <t>A33562885</t>
  </si>
  <si>
    <t>OCA CONSTRUCCIONES Y PROYECTOS, SA</t>
  </si>
  <si>
    <t>Sistema UAV-LiDAR para seguimiento de los trabajos en obra civil y comparación con el proyecto de ejecución</t>
  </si>
  <si>
    <t>IDE/2020/000492</t>
  </si>
  <si>
    <t>B33663279</t>
  </si>
  <si>
    <t>ITURCEMI SL</t>
  </si>
  <si>
    <t>ROOM 2030: La habitación modular inteligente basada en IoT</t>
  </si>
  <si>
    <t>IDE/2020/000494</t>
  </si>
  <si>
    <t>B08193013</t>
  </si>
  <si>
    <t>BAYER HISPANIA SL</t>
  </si>
  <si>
    <t>Revalorización del lodo de sulfato cálcico procedente de la obtención de ácido acetilsalicílico</t>
  </si>
  <si>
    <t>21/07/2020</t>
  </si>
  <si>
    <t>IDE/2020/000512</t>
  </si>
  <si>
    <t>B74125998</t>
  </si>
  <si>
    <t>MADERA LOPEZ ERNESTO 000673138S, SL</t>
  </si>
  <si>
    <t>QUESO REY SILO MARINO</t>
  </si>
  <si>
    <t>28/07/2020</t>
  </si>
  <si>
    <t>IDE/2020/000630</t>
  </si>
  <si>
    <t>A33611195</t>
  </si>
  <si>
    <t>ADARO TECNOLOGIA, SA</t>
  </si>
  <si>
    <t>Desarrollo de respirador multisoporte para ventilación no invasiva - REVIVA -</t>
  </si>
  <si>
    <t>20/07/2020</t>
  </si>
  <si>
    <t>Solicitudes aprobadas Convocatoria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</si>
</sst>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vertical="top"/>
    </xf>
    <xf numFmtId="4" fontId="3" fillId="0" borderId="0" xfId="0" applyNumberFormat="1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"/>
  <sheetViews>
    <sheetView showGridLines="0" showRowColHeaders="0" tabSelected="1" zoomScaleNormal="100" workbookViewId="0">
      <selection activeCell="A3" sqref="A3"/>
    </sheetView>
  </sheetViews>
  <sheetFormatPr baseColWidth="10" defaultRowHeight="15" x14ac:dyDescent="0.25"/>
  <cols>
    <col min="1" max="1" width="17.5703125" style="10" customWidth="1"/>
    <col min="2" max="2" width="11.28515625" style="9" bestFit="1" customWidth="1"/>
    <col min="3" max="3" width="39.5703125" style="9" customWidth="1"/>
    <col min="4" max="4" width="50.140625" style="10" customWidth="1"/>
    <col min="5" max="5" width="13.7109375" style="15" customWidth="1"/>
    <col min="6" max="6" width="15.85546875" style="3" bestFit="1" customWidth="1"/>
    <col min="7" max="7" width="20.140625" style="3" customWidth="1"/>
    <col min="8" max="8" width="17.7109375" style="3" bestFit="1" customWidth="1"/>
    <col min="9" max="9" width="15.85546875" style="3" bestFit="1" customWidth="1"/>
    <col min="10" max="10" width="6.140625" style="3" bestFit="1" customWidth="1"/>
    <col min="11" max="11" width="14" style="12" bestFit="1" customWidth="1"/>
    <col min="12" max="12" width="13.85546875" style="9" customWidth="1"/>
    <col min="13" max="13" width="14.140625" style="9" customWidth="1"/>
    <col min="14" max="14" width="53.85546875" style="7" customWidth="1"/>
    <col min="15" max="15" width="48.5703125" style="15" customWidth="1"/>
    <col min="16" max="16" width="10.140625" style="15" bestFit="1" customWidth="1"/>
    <col min="17" max="17" width="38.85546875" style="1" customWidth="1"/>
    <col min="18" max="18" width="21.7109375" style="1" bestFit="1" customWidth="1"/>
  </cols>
  <sheetData>
    <row r="1" spans="1:16" x14ac:dyDescent="0.25">
      <c r="A1" s="17" t="s">
        <v>29</v>
      </c>
      <c r="B1" s="11"/>
      <c r="C1" s="11"/>
      <c r="D1" s="11"/>
      <c r="E1" s="13"/>
      <c r="F1" s="16"/>
      <c r="G1" s="16"/>
    </row>
    <row r="2" spans="1:16" x14ac:dyDescent="0.25">
      <c r="A2" s="17" t="s">
        <v>523</v>
      </c>
      <c r="B2" s="11"/>
      <c r="C2" s="11"/>
      <c r="D2" s="4"/>
      <c r="E2" s="14"/>
      <c r="F2" s="5"/>
      <c r="G2" s="5"/>
    </row>
    <row r="4" spans="1:16" s="18" customFormat="1" ht="22.5" x14ac:dyDescent="0.25">
      <c r="A4" s="34" t="s">
        <v>22</v>
      </c>
      <c r="B4" s="35" t="s">
        <v>0</v>
      </c>
      <c r="C4" s="35" t="s">
        <v>23</v>
      </c>
      <c r="D4" s="35" t="s">
        <v>24</v>
      </c>
      <c r="E4" s="35" t="s">
        <v>38</v>
      </c>
      <c r="F4" s="37" t="s">
        <v>25</v>
      </c>
      <c r="G4" s="37" t="s">
        <v>30</v>
      </c>
      <c r="H4" s="37" t="s">
        <v>39</v>
      </c>
      <c r="I4" s="37" t="s">
        <v>45</v>
      </c>
      <c r="J4" s="35" t="s">
        <v>40</v>
      </c>
      <c r="K4" s="35" t="s">
        <v>41</v>
      </c>
      <c r="L4" s="35" t="s">
        <v>42</v>
      </c>
      <c r="M4" s="35" t="s">
        <v>43</v>
      </c>
      <c r="N4" s="35" t="s">
        <v>26</v>
      </c>
      <c r="O4" s="35" t="s">
        <v>93</v>
      </c>
      <c r="P4" s="35" t="s">
        <v>44</v>
      </c>
    </row>
    <row r="5" spans="1:16" s="18" customFormat="1" ht="33.75" x14ac:dyDescent="0.25">
      <c r="A5" s="19" t="s">
        <v>94</v>
      </c>
      <c r="B5" s="20" t="s">
        <v>95</v>
      </c>
      <c r="C5" s="20" t="s">
        <v>96</v>
      </c>
      <c r="D5" s="20" t="s">
        <v>97</v>
      </c>
      <c r="E5" s="21" t="s">
        <v>51</v>
      </c>
      <c r="F5" s="22">
        <v>193017.25</v>
      </c>
      <c r="G5" s="22">
        <v>170481.59</v>
      </c>
      <c r="H5" s="22">
        <v>119337.11</v>
      </c>
      <c r="I5" s="22">
        <f>(G5-H5)</f>
        <v>51144.479999999996</v>
      </c>
      <c r="J5" s="23">
        <v>70</v>
      </c>
      <c r="K5" s="20" t="s">
        <v>98</v>
      </c>
      <c r="L5" s="20" t="s">
        <v>99</v>
      </c>
      <c r="M5" s="20" t="s">
        <v>100</v>
      </c>
      <c r="N5" s="24"/>
      <c r="O5" s="36" t="s">
        <v>28</v>
      </c>
      <c r="P5" s="25" t="s">
        <v>27</v>
      </c>
    </row>
    <row r="6" spans="1:16" s="18" customFormat="1" ht="22.5" x14ac:dyDescent="0.25">
      <c r="A6" s="19" t="s">
        <v>101</v>
      </c>
      <c r="B6" s="20" t="s">
        <v>102</v>
      </c>
      <c r="C6" s="20" t="s">
        <v>103</v>
      </c>
      <c r="D6" s="20" t="s">
        <v>104</v>
      </c>
      <c r="E6" s="21" t="s">
        <v>47</v>
      </c>
      <c r="F6" s="22">
        <v>85317.92</v>
      </c>
      <c r="G6" s="22">
        <v>80967.92</v>
      </c>
      <c r="H6" s="22">
        <v>36435.56</v>
      </c>
      <c r="I6" s="22">
        <f t="shared" ref="I6:I70" si="0">(G6-H6)</f>
        <v>44532.36</v>
      </c>
      <c r="J6" s="23">
        <v>45</v>
      </c>
      <c r="K6" s="20" t="s">
        <v>105</v>
      </c>
      <c r="L6" s="20" t="s">
        <v>99</v>
      </c>
      <c r="M6" s="20" t="s">
        <v>100</v>
      </c>
      <c r="N6" s="24"/>
      <c r="O6" s="36" t="s">
        <v>28</v>
      </c>
      <c r="P6" s="25" t="s">
        <v>28</v>
      </c>
    </row>
    <row r="7" spans="1:16" s="18" customFormat="1" ht="22.5" x14ac:dyDescent="0.25">
      <c r="A7" s="19" t="s">
        <v>106</v>
      </c>
      <c r="B7" s="20" t="s">
        <v>107</v>
      </c>
      <c r="C7" s="20" t="s">
        <v>108</v>
      </c>
      <c r="D7" s="20" t="s">
        <v>109</v>
      </c>
      <c r="E7" s="21" t="s">
        <v>48</v>
      </c>
      <c r="F7" s="22">
        <v>226693.84</v>
      </c>
      <c r="G7" s="22">
        <v>226577.15</v>
      </c>
      <c r="H7" s="22">
        <v>79302</v>
      </c>
      <c r="I7" s="22">
        <f t="shared" si="0"/>
        <v>147275.15</v>
      </c>
      <c r="J7" s="23">
        <v>35</v>
      </c>
      <c r="K7" s="20" t="s">
        <v>110</v>
      </c>
      <c r="L7" s="20" t="s">
        <v>99</v>
      </c>
      <c r="M7" s="20" t="s">
        <v>100</v>
      </c>
      <c r="N7" s="24"/>
      <c r="O7" s="36" t="s">
        <v>28</v>
      </c>
      <c r="P7" s="25" t="s">
        <v>28</v>
      </c>
    </row>
    <row r="8" spans="1:16" s="18" customFormat="1" ht="45" x14ac:dyDescent="0.25">
      <c r="A8" s="19" t="s">
        <v>111</v>
      </c>
      <c r="B8" s="20" t="s">
        <v>65</v>
      </c>
      <c r="C8" s="20" t="s">
        <v>66</v>
      </c>
      <c r="D8" s="20" t="s">
        <v>112</v>
      </c>
      <c r="E8" s="21" t="s">
        <v>48</v>
      </c>
      <c r="F8" s="22">
        <v>206433.08</v>
      </c>
      <c r="G8" s="22">
        <v>144503.16</v>
      </c>
      <c r="H8" s="22">
        <v>101152.21</v>
      </c>
      <c r="I8" s="22">
        <f t="shared" si="0"/>
        <v>43350.95</v>
      </c>
      <c r="J8" s="23">
        <v>70</v>
      </c>
      <c r="K8" s="20" t="s">
        <v>113</v>
      </c>
      <c r="L8" s="20" t="s">
        <v>99</v>
      </c>
      <c r="M8" s="20" t="s">
        <v>100</v>
      </c>
      <c r="N8" s="24"/>
      <c r="O8" s="36" t="s">
        <v>28</v>
      </c>
      <c r="P8" s="25" t="s">
        <v>28</v>
      </c>
    </row>
    <row r="9" spans="1:16" s="18" customFormat="1" x14ac:dyDescent="0.25">
      <c r="A9" s="19" t="s">
        <v>114</v>
      </c>
      <c r="B9" s="20" t="s">
        <v>115</v>
      </c>
      <c r="C9" s="20" t="s">
        <v>116</v>
      </c>
      <c r="D9" s="20" t="s">
        <v>117</v>
      </c>
      <c r="E9" s="21" t="s">
        <v>48</v>
      </c>
      <c r="F9" s="22">
        <v>61528.9</v>
      </c>
      <c r="G9" s="22">
        <v>61528.9</v>
      </c>
      <c r="H9" s="22">
        <v>43070.23</v>
      </c>
      <c r="I9" s="22">
        <f t="shared" si="0"/>
        <v>18458.669999999998</v>
      </c>
      <c r="J9" s="23">
        <v>70</v>
      </c>
      <c r="K9" s="20" t="s">
        <v>113</v>
      </c>
      <c r="L9" s="20" t="s">
        <v>99</v>
      </c>
      <c r="M9" s="20" t="s">
        <v>100</v>
      </c>
      <c r="N9" s="24"/>
      <c r="O9" s="36" t="s">
        <v>28</v>
      </c>
      <c r="P9" s="25" t="s">
        <v>28</v>
      </c>
    </row>
    <row r="10" spans="1:16" s="18" customFormat="1" ht="56.25" x14ac:dyDescent="0.25">
      <c r="A10" s="19" t="s">
        <v>118</v>
      </c>
      <c r="B10" s="20" t="s">
        <v>60</v>
      </c>
      <c r="C10" s="20" t="s">
        <v>61</v>
      </c>
      <c r="D10" s="20" t="s">
        <v>119</v>
      </c>
      <c r="E10" s="21" t="s">
        <v>50</v>
      </c>
      <c r="F10" s="22">
        <v>254555.32</v>
      </c>
      <c r="G10" s="22">
        <v>198855.75</v>
      </c>
      <c r="H10" s="22">
        <v>119313.46</v>
      </c>
      <c r="I10" s="22">
        <f t="shared" si="0"/>
        <v>79542.289999999994</v>
      </c>
      <c r="J10" s="23">
        <v>60</v>
      </c>
      <c r="K10" s="20" t="s">
        <v>113</v>
      </c>
      <c r="L10" s="20" t="s">
        <v>99</v>
      </c>
      <c r="M10" s="20" t="s">
        <v>100</v>
      </c>
      <c r="N10" s="24" t="s">
        <v>4</v>
      </c>
      <c r="O10" s="36" t="s">
        <v>28</v>
      </c>
      <c r="P10" s="25" t="s">
        <v>27</v>
      </c>
    </row>
    <row r="11" spans="1:16" s="18" customFormat="1" ht="22.5" x14ac:dyDescent="0.25">
      <c r="A11" s="19" t="s">
        <v>120</v>
      </c>
      <c r="B11" s="20" t="s">
        <v>121</v>
      </c>
      <c r="C11" s="20" t="s">
        <v>122</v>
      </c>
      <c r="D11" s="20" t="s">
        <v>123</v>
      </c>
      <c r="E11" s="21" t="s">
        <v>47</v>
      </c>
      <c r="F11" s="22">
        <v>165630.82</v>
      </c>
      <c r="G11" s="22">
        <v>93669.54</v>
      </c>
      <c r="H11" s="22">
        <v>70252.160000000003</v>
      </c>
      <c r="I11" s="22">
        <f t="shared" si="0"/>
        <v>23417.37999999999</v>
      </c>
      <c r="J11" s="23">
        <v>75</v>
      </c>
      <c r="K11" s="20" t="s">
        <v>113</v>
      </c>
      <c r="L11" s="20" t="s">
        <v>99</v>
      </c>
      <c r="M11" s="20" t="s">
        <v>100</v>
      </c>
      <c r="N11" s="24"/>
      <c r="O11" s="40" t="s">
        <v>27</v>
      </c>
      <c r="P11" s="25" t="s">
        <v>28</v>
      </c>
    </row>
    <row r="12" spans="1:16" s="18" customFormat="1" ht="56.25" x14ac:dyDescent="0.25">
      <c r="A12" s="19" t="s">
        <v>128</v>
      </c>
      <c r="B12" s="20" t="s">
        <v>129</v>
      </c>
      <c r="C12" s="20" t="s">
        <v>130</v>
      </c>
      <c r="D12" s="20" t="s">
        <v>123</v>
      </c>
      <c r="E12" s="21" t="s">
        <v>48</v>
      </c>
      <c r="F12" s="22">
        <v>235960.86</v>
      </c>
      <c r="G12" s="22">
        <v>196532.6</v>
      </c>
      <c r="H12" s="22">
        <v>108092.93</v>
      </c>
      <c r="I12" s="22">
        <f>(G12-H12)</f>
        <v>88439.670000000013</v>
      </c>
      <c r="J12" s="23">
        <v>55</v>
      </c>
      <c r="K12" s="20" t="s">
        <v>131</v>
      </c>
      <c r="L12" s="20" t="s">
        <v>99</v>
      </c>
      <c r="M12" s="20" t="s">
        <v>100</v>
      </c>
      <c r="N12" s="24" t="s">
        <v>4</v>
      </c>
      <c r="O12" s="41"/>
      <c r="P12" s="25" t="s">
        <v>27</v>
      </c>
    </row>
    <row r="13" spans="1:16" s="18" customFormat="1" ht="33.75" x14ac:dyDescent="0.25">
      <c r="A13" s="19" t="s">
        <v>124</v>
      </c>
      <c r="B13" s="20" t="s">
        <v>125</v>
      </c>
      <c r="C13" s="20" t="s">
        <v>126</v>
      </c>
      <c r="D13" s="20" t="s">
        <v>127</v>
      </c>
      <c r="E13" s="21" t="s">
        <v>48</v>
      </c>
      <c r="F13" s="22">
        <v>46517.25</v>
      </c>
      <c r="G13" s="22">
        <v>26892.75</v>
      </c>
      <c r="H13" s="22">
        <v>12101.73</v>
      </c>
      <c r="I13" s="22">
        <f t="shared" si="0"/>
        <v>14791.02</v>
      </c>
      <c r="J13" s="23">
        <v>45</v>
      </c>
      <c r="K13" s="20" t="s">
        <v>113</v>
      </c>
      <c r="L13" s="20" t="s">
        <v>99</v>
      </c>
      <c r="M13" s="20" t="s">
        <v>100</v>
      </c>
      <c r="N13" s="24"/>
      <c r="O13" s="36" t="s">
        <v>28</v>
      </c>
      <c r="P13" s="25" t="s">
        <v>28</v>
      </c>
    </row>
    <row r="14" spans="1:16" s="18" customFormat="1" ht="33.75" x14ac:dyDescent="0.25">
      <c r="A14" s="19" t="s">
        <v>132</v>
      </c>
      <c r="B14" s="20" t="s">
        <v>102</v>
      </c>
      <c r="C14" s="20" t="s">
        <v>103</v>
      </c>
      <c r="D14" s="20" t="s">
        <v>133</v>
      </c>
      <c r="E14" s="21" t="s">
        <v>47</v>
      </c>
      <c r="F14" s="22">
        <v>78486.259999999995</v>
      </c>
      <c r="G14" s="22">
        <v>53243.24</v>
      </c>
      <c r="H14" s="22">
        <v>23959.46</v>
      </c>
      <c r="I14" s="22">
        <f t="shared" si="0"/>
        <v>29283.78</v>
      </c>
      <c r="J14" s="23">
        <v>45</v>
      </c>
      <c r="K14" s="20" t="s">
        <v>134</v>
      </c>
      <c r="L14" s="20" t="s">
        <v>99</v>
      </c>
      <c r="M14" s="20" t="s">
        <v>100</v>
      </c>
      <c r="N14" s="24"/>
      <c r="O14" s="36" t="s">
        <v>28</v>
      </c>
      <c r="P14" s="25" t="s">
        <v>28</v>
      </c>
    </row>
    <row r="15" spans="1:16" s="18" customFormat="1" ht="22.5" x14ac:dyDescent="0.25">
      <c r="A15" s="19" t="s">
        <v>135</v>
      </c>
      <c r="B15" s="20" t="s">
        <v>136</v>
      </c>
      <c r="C15" s="20" t="s">
        <v>137</v>
      </c>
      <c r="D15" s="20" t="s">
        <v>138</v>
      </c>
      <c r="E15" s="21" t="s">
        <v>139</v>
      </c>
      <c r="F15" s="22">
        <v>44494</v>
      </c>
      <c r="G15" s="22">
        <v>42016.97</v>
      </c>
      <c r="H15" s="22">
        <v>18907.64</v>
      </c>
      <c r="I15" s="22">
        <f t="shared" si="0"/>
        <v>23109.33</v>
      </c>
      <c r="J15" s="23">
        <v>45</v>
      </c>
      <c r="K15" s="20" t="s">
        <v>134</v>
      </c>
      <c r="L15" s="20" t="s">
        <v>99</v>
      </c>
      <c r="M15" s="20" t="s">
        <v>100</v>
      </c>
      <c r="N15" s="24"/>
      <c r="O15" s="36" t="s">
        <v>28</v>
      </c>
      <c r="P15" s="25" t="s">
        <v>27</v>
      </c>
    </row>
    <row r="16" spans="1:16" s="18" customFormat="1" ht="33.75" x14ac:dyDescent="0.25">
      <c r="A16" s="19" t="s">
        <v>140</v>
      </c>
      <c r="B16" s="20" t="s">
        <v>141</v>
      </c>
      <c r="C16" s="20" t="s">
        <v>142</v>
      </c>
      <c r="D16" s="20" t="s">
        <v>143</v>
      </c>
      <c r="E16" s="21" t="s">
        <v>48</v>
      </c>
      <c r="F16" s="22">
        <v>81510.289999999994</v>
      </c>
      <c r="G16" s="22">
        <v>77550.289999999994</v>
      </c>
      <c r="H16" s="22">
        <v>34897.629999999997</v>
      </c>
      <c r="I16" s="22">
        <f t="shared" si="0"/>
        <v>42652.659999999996</v>
      </c>
      <c r="J16" s="23">
        <v>45</v>
      </c>
      <c r="K16" s="20" t="s">
        <v>134</v>
      </c>
      <c r="L16" s="20" t="s">
        <v>99</v>
      </c>
      <c r="M16" s="20" t="s">
        <v>100</v>
      </c>
      <c r="N16" s="24"/>
      <c r="O16" s="36" t="s">
        <v>28</v>
      </c>
      <c r="P16" s="25" t="s">
        <v>28</v>
      </c>
    </row>
    <row r="17" spans="1:16" s="18" customFormat="1" ht="33.75" x14ac:dyDescent="0.25">
      <c r="A17" s="19" t="s">
        <v>144</v>
      </c>
      <c r="B17" s="20" t="s">
        <v>55</v>
      </c>
      <c r="C17" s="20" t="s">
        <v>56</v>
      </c>
      <c r="D17" s="20" t="s">
        <v>145</v>
      </c>
      <c r="E17" s="21" t="s">
        <v>47</v>
      </c>
      <c r="F17" s="22">
        <v>119802.57</v>
      </c>
      <c r="G17" s="22">
        <v>119802.57</v>
      </c>
      <c r="H17" s="22">
        <v>59901.29</v>
      </c>
      <c r="I17" s="22">
        <f t="shared" si="0"/>
        <v>59901.280000000006</v>
      </c>
      <c r="J17" s="23">
        <v>50</v>
      </c>
      <c r="K17" s="20" t="s">
        <v>134</v>
      </c>
      <c r="L17" s="20" t="s">
        <v>99</v>
      </c>
      <c r="M17" s="20" t="s">
        <v>100</v>
      </c>
      <c r="N17" s="24"/>
      <c r="O17" s="36" t="s">
        <v>28</v>
      </c>
      <c r="P17" s="25" t="s">
        <v>27</v>
      </c>
    </row>
    <row r="18" spans="1:16" s="18" customFormat="1" ht="45" x14ac:dyDescent="0.25">
      <c r="A18" s="19" t="s">
        <v>146</v>
      </c>
      <c r="B18" s="20" t="s">
        <v>3</v>
      </c>
      <c r="C18" s="20" t="s">
        <v>67</v>
      </c>
      <c r="D18" s="20" t="s">
        <v>147</v>
      </c>
      <c r="E18" s="21" t="s">
        <v>51</v>
      </c>
      <c r="F18" s="22">
        <v>116571.56</v>
      </c>
      <c r="G18" s="22">
        <v>77028.55</v>
      </c>
      <c r="H18" s="22">
        <v>34662.85</v>
      </c>
      <c r="I18" s="22">
        <f t="shared" si="0"/>
        <v>42365.700000000004</v>
      </c>
      <c r="J18" s="23">
        <v>45</v>
      </c>
      <c r="K18" s="20" t="s">
        <v>134</v>
      </c>
      <c r="L18" s="20" t="s">
        <v>99</v>
      </c>
      <c r="M18" s="20" t="s">
        <v>100</v>
      </c>
      <c r="N18" s="24"/>
      <c r="O18" s="36" t="s">
        <v>28</v>
      </c>
      <c r="P18" s="25" t="s">
        <v>27</v>
      </c>
    </row>
    <row r="19" spans="1:16" s="18" customFormat="1" ht="56.25" x14ac:dyDescent="0.25">
      <c r="A19" s="19" t="s">
        <v>148</v>
      </c>
      <c r="B19" s="20" t="s">
        <v>33</v>
      </c>
      <c r="C19" s="20" t="s">
        <v>36</v>
      </c>
      <c r="D19" s="20" t="s">
        <v>149</v>
      </c>
      <c r="E19" s="21" t="s">
        <v>54</v>
      </c>
      <c r="F19" s="22">
        <v>241785.03</v>
      </c>
      <c r="G19" s="22">
        <v>195823.28</v>
      </c>
      <c r="H19" s="22">
        <v>68538.149999999994</v>
      </c>
      <c r="I19" s="22">
        <f t="shared" si="0"/>
        <v>127285.13</v>
      </c>
      <c r="J19" s="23">
        <v>35</v>
      </c>
      <c r="K19" s="20" t="s">
        <v>134</v>
      </c>
      <c r="L19" s="20" t="s">
        <v>99</v>
      </c>
      <c r="M19" s="20" t="s">
        <v>100</v>
      </c>
      <c r="N19" s="24" t="s">
        <v>4</v>
      </c>
      <c r="O19" s="36" t="s">
        <v>28</v>
      </c>
      <c r="P19" s="25" t="s">
        <v>27</v>
      </c>
    </row>
    <row r="20" spans="1:16" s="18" customFormat="1" ht="22.5" x14ac:dyDescent="0.25">
      <c r="A20" s="19" t="s">
        <v>150</v>
      </c>
      <c r="B20" s="20" t="s">
        <v>80</v>
      </c>
      <c r="C20" s="20" t="s">
        <v>81</v>
      </c>
      <c r="D20" s="20" t="s">
        <v>151</v>
      </c>
      <c r="E20" s="21" t="s">
        <v>48</v>
      </c>
      <c r="F20" s="22">
        <v>65925</v>
      </c>
      <c r="G20" s="22">
        <v>29853.38</v>
      </c>
      <c r="H20" s="22">
        <v>20897.37</v>
      </c>
      <c r="I20" s="22">
        <f t="shared" si="0"/>
        <v>8956.010000000002</v>
      </c>
      <c r="J20" s="23">
        <v>70</v>
      </c>
      <c r="K20" s="20" t="s">
        <v>152</v>
      </c>
      <c r="L20" s="20" t="s">
        <v>99</v>
      </c>
      <c r="M20" s="20" t="s">
        <v>100</v>
      </c>
      <c r="N20" s="24"/>
      <c r="O20" s="36" t="s">
        <v>28</v>
      </c>
      <c r="P20" s="25" t="s">
        <v>27</v>
      </c>
    </row>
    <row r="21" spans="1:16" s="18" customFormat="1" ht="45" x14ac:dyDescent="0.25">
      <c r="A21" s="19" t="s">
        <v>153</v>
      </c>
      <c r="B21" s="20" t="s">
        <v>63</v>
      </c>
      <c r="C21" s="20" t="s">
        <v>64</v>
      </c>
      <c r="D21" s="20" t="s">
        <v>154</v>
      </c>
      <c r="E21" s="21" t="s">
        <v>47</v>
      </c>
      <c r="F21" s="22">
        <v>156278.39999999999</v>
      </c>
      <c r="G21" s="22">
        <v>156278.39999999999</v>
      </c>
      <c r="H21" s="22">
        <v>39069.599999999999</v>
      </c>
      <c r="I21" s="22">
        <f t="shared" si="0"/>
        <v>117208.79999999999</v>
      </c>
      <c r="J21" s="23">
        <v>25</v>
      </c>
      <c r="K21" s="20" t="s">
        <v>152</v>
      </c>
      <c r="L21" s="20" t="s">
        <v>99</v>
      </c>
      <c r="M21" s="20" t="s">
        <v>100</v>
      </c>
      <c r="N21" s="24"/>
      <c r="O21" s="36" t="s">
        <v>28</v>
      </c>
      <c r="P21" s="25" t="s">
        <v>28</v>
      </c>
    </row>
    <row r="22" spans="1:16" s="18" customFormat="1" ht="56.25" x14ac:dyDescent="0.25">
      <c r="A22" s="19" t="s">
        <v>155</v>
      </c>
      <c r="B22" s="20" t="s">
        <v>76</v>
      </c>
      <c r="C22" s="20" t="s">
        <v>77</v>
      </c>
      <c r="D22" s="20" t="s">
        <v>156</v>
      </c>
      <c r="E22" s="21" t="s">
        <v>48</v>
      </c>
      <c r="F22" s="22">
        <v>188478</v>
      </c>
      <c r="G22" s="22">
        <v>188478</v>
      </c>
      <c r="H22" s="22">
        <v>65967.3</v>
      </c>
      <c r="I22" s="22">
        <f t="shared" si="0"/>
        <v>122510.7</v>
      </c>
      <c r="J22" s="23">
        <v>35</v>
      </c>
      <c r="K22" s="20" t="s">
        <v>152</v>
      </c>
      <c r="L22" s="20" t="s">
        <v>99</v>
      </c>
      <c r="M22" s="20" t="s">
        <v>100</v>
      </c>
      <c r="N22" s="24"/>
      <c r="O22" s="36" t="s">
        <v>28</v>
      </c>
      <c r="P22" s="25" t="s">
        <v>28</v>
      </c>
    </row>
    <row r="23" spans="1:16" s="18" customFormat="1" ht="33.75" x14ac:dyDescent="0.25">
      <c r="A23" s="19" t="s">
        <v>157</v>
      </c>
      <c r="B23" s="20" t="s">
        <v>158</v>
      </c>
      <c r="C23" s="20" t="s">
        <v>159</v>
      </c>
      <c r="D23" s="20" t="s">
        <v>160</v>
      </c>
      <c r="E23" s="21" t="s">
        <v>51</v>
      </c>
      <c r="F23" s="22">
        <v>94191.5</v>
      </c>
      <c r="G23" s="22">
        <v>94191.5</v>
      </c>
      <c r="H23" s="22">
        <v>32967.019999999997</v>
      </c>
      <c r="I23" s="22">
        <f t="shared" si="0"/>
        <v>61224.480000000003</v>
      </c>
      <c r="J23" s="23">
        <v>35</v>
      </c>
      <c r="K23" s="20" t="s">
        <v>152</v>
      </c>
      <c r="L23" s="20" t="s">
        <v>99</v>
      </c>
      <c r="M23" s="20" t="s">
        <v>100</v>
      </c>
      <c r="N23" s="24"/>
      <c r="O23" s="36" t="s">
        <v>28</v>
      </c>
      <c r="P23" s="25" t="s">
        <v>28</v>
      </c>
    </row>
    <row r="24" spans="1:16" s="18" customFormat="1" ht="22.5" x14ac:dyDescent="0.25">
      <c r="A24" s="19" t="s">
        <v>161</v>
      </c>
      <c r="B24" s="20" t="s">
        <v>162</v>
      </c>
      <c r="C24" s="20" t="s">
        <v>163</v>
      </c>
      <c r="D24" s="20" t="s">
        <v>164</v>
      </c>
      <c r="E24" s="21" t="s">
        <v>48</v>
      </c>
      <c r="F24" s="22">
        <v>204966.66</v>
      </c>
      <c r="G24" s="22">
        <v>188212.56</v>
      </c>
      <c r="H24" s="22">
        <v>65874.39</v>
      </c>
      <c r="I24" s="22">
        <f t="shared" si="0"/>
        <v>122338.17</v>
      </c>
      <c r="J24" s="23">
        <v>35</v>
      </c>
      <c r="K24" s="20" t="s">
        <v>152</v>
      </c>
      <c r="L24" s="20" t="s">
        <v>99</v>
      </c>
      <c r="M24" s="20" t="s">
        <v>100</v>
      </c>
      <c r="N24" s="24"/>
      <c r="O24" s="36" t="s">
        <v>28</v>
      </c>
      <c r="P24" s="25" t="s">
        <v>28</v>
      </c>
    </row>
    <row r="25" spans="1:16" s="18" customFormat="1" ht="22.5" x14ac:dyDescent="0.25">
      <c r="A25" s="19" t="s">
        <v>165</v>
      </c>
      <c r="B25" s="20" t="s">
        <v>71</v>
      </c>
      <c r="C25" s="20" t="s">
        <v>72</v>
      </c>
      <c r="D25" s="20" t="s">
        <v>166</v>
      </c>
      <c r="E25" s="21" t="s">
        <v>89</v>
      </c>
      <c r="F25" s="22">
        <v>99821.4</v>
      </c>
      <c r="G25" s="22">
        <v>76951.399999999994</v>
      </c>
      <c r="H25" s="22">
        <v>34628.129999999997</v>
      </c>
      <c r="I25" s="22">
        <f t="shared" si="0"/>
        <v>42323.27</v>
      </c>
      <c r="J25" s="23">
        <v>45</v>
      </c>
      <c r="K25" s="20" t="s">
        <v>152</v>
      </c>
      <c r="L25" s="20" t="s">
        <v>99</v>
      </c>
      <c r="M25" s="20" t="s">
        <v>100</v>
      </c>
      <c r="N25" s="24"/>
      <c r="O25" s="36" t="s">
        <v>28</v>
      </c>
      <c r="P25" s="25" t="s">
        <v>28</v>
      </c>
    </row>
    <row r="26" spans="1:16" s="18" customFormat="1" ht="33.75" x14ac:dyDescent="0.25">
      <c r="A26" s="19" t="s">
        <v>167</v>
      </c>
      <c r="B26" s="20" t="s">
        <v>63</v>
      </c>
      <c r="C26" s="20" t="s">
        <v>64</v>
      </c>
      <c r="D26" s="20" t="s">
        <v>168</v>
      </c>
      <c r="E26" s="21" t="s">
        <v>47</v>
      </c>
      <c r="F26" s="22">
        <v>208833.72</v>
      </c>
      <c r="G26" s="22">
        <v>203159.05</v>
      </c>
      <c r="H26" s="22">
        <v>50789.760000000002</v>
      </c>
      <c r="I26" s="22">
        <f t="shared" si="0"/>
        <v>152369.28999999998</v>
      </c>
      <c r="J26" s="23">
        <v>25</v>
      </c>
      <c r="K26" s="20" t="s">
        <v>152</v>
      </c>
      <c r="L26" s="20" t="s">
        <v>99</v>
      </c>
      <c r="M26" s="20" t="s">
        <v>100</v>
      </c>
      <c r="N26" s="24"/>
      <c r="O26" s="36" t="s">
        <v>28</v>
      </c>
      <c r="P26" s="25" t="s">
        <v>28</v>
      </c>
    </row>
    <row r="27" spans="1:16" s="18" customFormat="1" ht="22.5" x14ac:dyDescent="0.25">
      <c r="A27" s="19" t="s">
        <v>169</v>
      </c>
      <c r="B27" s="20" t="s">
        <v>32</v>
      </c>
      <c r="C27" s="20" t="s">
        <v>35</v>
      </c>
      <c r="D27" s="20" t="s">
        <v>170</v>
      </c>
      <c r="E27" s="21" t="s">
        <v>50</v>
      </c>
      <c r="F27" s="22">
        <v>18600.16</v>
      </c>
      <c r="G27" s="22">
        <v>18600.16</v>
      </c>
      <c r="H27" s="22">
        <v>8370.07</v>
      </c>
      <c r="I27" s="22">
        <f t="shared" si="0"/>
        <v>10230.09</v>
      </c>
      <c r="J27" s="23">
        <v>45</v>
      </c>
      <c r="K27" s="20" t="s">
        <v>152</v>
      </c>
      <c r="L27" s="20" t="s">
        <v>99</v>
      </c>
      <c r="M27" s="20" t="s">
        <v>100</v>
      </c>
      <c r="N27" s="24"/>
      <c r="O27" s="36" t="s">
        <v>28</v>
      </c>
      <c r="P27" s="25" t="s">
        <v>28</v>
      </c>
    </row>
    <row r="28" spans="1:16" s="18" customFormat="1" ht="22.5" x14ac:dyDescent="0.25">
      <c r="A28" s="19" t="s">
        <v>171</v>
      </c>
      <c r="B28" s="20" t="s">
        <v>33</v>
      </c>
      <c r="C28" s="20" t="s">
        <v>36</v>
      </c>
      <c r="D28" s="20" t="s">
        <v>172</v>
      </c>
      <c r="E28" s="21" t="s">
        <v>54</v>
      </c>
      <c r="F28" s="22">
        <v>105026.37</v>
      </c>
      <c r="G28" s="22">
        <v>73412.37</v>
      </c>
      <c r="H28" s="22">
        <v>25694.33</v>
      </c>
      <c r="I28" s="22">
        <f t="shared" si="0"/>
        <v>47718.039999999994</v>
      </c>
      <c r="J28" s="23">
        <v>35</v>
      </c>
      <c r="K28" s="20" t="s">
        <v>152</v>
      </c>
      <c r="L28" s="20" t="s">
        <v>99</v>
      </c>
      <c r="M28" s="20" t="s">
        <v>100</v>
      </c>
      <c r="N28" s="24"/>
      <c r="O28" s="36" t="s">
        <v>28</v>
      </c>
      <c r="P28" s="25" t="s">
        <v>28</v>
      </c>
    </row>
    <row r="29" spans="1:16" s="18" customFormat="1" ht="33.75" x14ac:dyDescent="0.25">
      <c r="A29" s="19" t="s">
        <v>173</v>
      </c>
      <c r="B29" s="20" t="s">
        <v>174</v>
      </c>
      <c r="C29" s="20" t="s">
        <v>175</v>
      </c>
      <c r="D29" s="20" t="s">
        <v>176</v>
      </c>
      <c r="E29" s="21" t="s">
        <v>48</v>
      </c>
      <c r="F29" s="22">
        <v>59609.07</v>
      </c>
      <c r="G29" s="22">
        <v>19605.48</v>
      </c>
      <c r="H29" s="22">
        <v>13723.84</v>
      </c>
      <c r="I29" s="22">
        <f t="shared" si="0"/>
        <v>5881.6399999999994</v>
      </c>
      <c r="J29" s="23">
        <v>70</v>
      </c>
      <c r="K29" s="20" t="s">
        <v>152</v>
      </c>
      <c r="L29" s="20" t="s">
        <v>99</v>
      </c>
      <c r="M29" s="20" t="s">
        <v>100</v>
      </c>
      <c r="N29" s="24"/>
      <c r="O29" s="36" t="s">
        <v>28</v>
      </c>
      <c r="P29" s="25" t="s">
        <v>28</v>
      </c>
    </row>
    <row r="30" spans="1:16" s="18" customFormat="1" ht="22.5" x14ac:dyDescent="0.25">
      <c r="A30" s="19" t="s">
        <v>177</v>
      </c>
      <c r="B30" s="20" t="s">
        <v>7</v>
      </c>
      <c r="C30" s="20" t="s">
        <v>6</v>
      </c>
      <c r="D30" s="20" t="s">
        <v>178</v>
      </c>
      <c r="E30" s="21" t="s">
        <v>48</v>
      </c>
      <c r="F30" s="22">
        <v>100227.54</v>
      </c>
      <c r="G30" s="22">
        <v>100227.54</v>
      </c>
      <c r="H30" s="22">
        <v>35079.64</v>
      </c>
      <c r="I30" s="22">
        <f t="shared" si="0"/>
        <v>65147.899999999994</v>
      </c>
      <c r="J30" s="23">
        <v>35</v>
      </c>
      <c r="K30" s="20" t="s">
        <v>152</v>
      </c>
      <c r="L30" s="20" t="s">
        <v>99</v>
      </c>
      <c r="M30" s="20" t="s">
        <v>100</v>
      </c>
      <c r="N30" s="24"/>
      <c r="O30" s="36" t="s">
        <v>28</v>
      </c>
      <c r="P30" s="25" t="s">
        <v>28</v>
      </c>
    </row>
    <row r="31" spans="1:16" s="18" customFormat="1" ht="45" x14ac:dyDescent="0.25">
      <c r="A31" s="19" t="s">
        <v>179</v>
      </c>
      <c r="B31" s="20" t="s">
        <v>180</v>
      </c>
      <c r="C31" s="20" t="s">
        <v>181</v>
      </c>
      <c r="D31" s="20" t="s">
        <v>182</v>
      </c>
      <c r="E31" s="21" t="s">
        <v>47</v>
      </c>
      <c r="F31" s="22">
        <v>343994.19</v>
      </c>
      <c r="G31" s="22">
        <v>250000</v>
      </c>
      <c r="H31" s="22">
        <v>175000</v>
      </c>
      <c r="I31" s="22">
        <f t="shared" si="0"/>
        <v>75000</v>
      </c>
      <c r="J31" s="23">
        <v>70</v>
      </c>
      <c r="K31" s="20" t="s">
        <v>152</v>
      </c>
      <c r="L31" s="20" t="s">
        <v>99</v>
      </c>
      <c r="M31" s="20" t="s">
        <v>100</v>
      </c>
      <c r="N31" s="24"/>
      <c r="O31" s="36" t="s">
        <v>28</v>
      </c>
      <c r="P31" s="25" t="s">
        <v>27</v>
      </c>
    </row>
    <row r="32" spans="1:16" s="18" customFormat="1" ht="22.5" x14ac:dyDescent="0.25">
      <c r="A32" s="19" t="s">
        <v>183</v>
      </c>
      <c r="B32" s="20" t="s">
        <v>58</v>
      </c>
      <c r="C32" s="20" t="s">
        <v>59</v>
      </c>
      <c r="D32" s="20" t="s">
        <v>184</v>
      </c>
      <c r="E32" s="21" t="s">
        <v>48</v>
      </c>
      <c r="F32" s="22">
        <v>269874</v>
      </c>
      <c r="G32" s="22">
        <v>249992.22</v>
      </c>
      <c r="H32" s="22">
        <v>124996.11</v>
      </c>
      <c r="I32" s="22">
        <f t="shared" si="0"/>
        <v>124996.11</v>
      </c>
      <c r="J32" s="23">
        <v>50</v>
      </c>
      <c r="K32" s="20" t="s">
        <v>152</v>
      </c>
      <c r="L32" s="20" t="s">
        <v>99</v>
      </c>
      <c r="M32" s="20" t="s">
        <v>100</v>
      </c>
      <c r="N32" s="24"/>
      <c r="O32" s="36" t="s">
        <v>28</v>
      </c>
      <c r="P32" s="25" t="s">
        <v>28</v>
      </c>
    </row>
    <row r="33" spans="1:16" s="18" customFormat="1" ht="45" x14ac:dyDescent="0.25">
      <c r="A33" s="19" t="s">
        <v>185</v>
      </c>
      <c r="B33" s="20" t="s">
        <v>186</v>
      </c>
      <c r="C33" s="20" t="s">
        <v>187</v>
      </c>
      <c r="D33" s="20" t="s">
        <v>188</v>
      </c>
      <c r="E33" s="21" t="s">
        <v>48</v>
      </c>
      <c r="F33" s="22">
        <v>65406.64</v>
      </c>
      <c r="G33" s="22">
        <v>56064.14</v>
      </c>
      <c r="H33" s="22">
        <v>25228.86</v>
      </c>
      <c r="I33" s="22">
        <f t="shared" si="0"/>
        <v>30835.279999999999</v>
      </c>
      <c r="J33" s="23">
        <v>45</v>
      </c>
      <c r="K33" s="20" t="s">
        <v>152</v>
      </c>
      <c r="L33" s="20" t="s">
        <v>99</v>
      </c>
      <c r="M33" s="20" t="s">
        <v>100</v>
      </c>
      <c r="N33" s="24"/>
      <c r="O33" s="36" t="s">
        <v>28</v>
      </c>
      <c r="P33" s="25" t="s">
        <v>28</v>
      </c>
    </row>
    <row r="34" spans="1:16" s="18" customFormat="1" ht="45" x14ac:dyDescent="0.25">
      <c r="A34" s="19" t="s">
        <v>189</v>
      </c>
      <c r="B34" s="20" t="s">
        <v>190</v>
      </c>
      <c r="C34" s="20" t="s">
        <v>191</v>
      </c>
      <c r="D34" s="20" t="s">
        <v>192</v>
      </c>
      <c r="E34" s="21" t="s">
        <v>48</v>
      </c>
      <c r="F34" s="22">
        <v>94983.31</v>
      </c>
      <c r="G34" s="22">
        <v>82825.06</v>
      </c>
      <c r="H34" s="22">
        <v>49695.040000000001</v>
      </c>
      <c r="I34" s="22">
        <f t="shared" si="0"/>
        <v>33130.019999999997</v>
      </c>
      <c r="J34" s="23">
        <v>60</v>
      </c>
      <c r="K34" s="20" t="s">
        <v>152</v>
      </c>
      <c r="L34" s="20" t="s">
        <v>99</v>
      </c>
      <c r="M34" s="20" t="s">
        <v>100</v>
      </c>
      <c r="N34" s="24"/>
      <c r="O34" s="36" t="s">
        <v>28</v>
      </c>
      <c r="P34" s="25" t="s">
        <v>28</v>
      </c>
    </row>
    <row r="35" spans="1:16" s="18" customFormat="1" ht="101.25" x14ac:dyDescent="0.25">
      <c r="A35" s="19" t="s">
        <v>193</v>
      </c>
      <c r="B35" s="20" t="s">
        <v>194</v>
      </c>
      <c r="C35" s="20" t="s">
        <v>195</v>
      </c>
      <c r="D35" s="20" t="s">
        <v>196</v>
      </c>
      <c r="E35" s="21" t="s">
        <v>52</v>
      </c>
      <c r="F35" s="22">
        <v>165538.4</v>
      </c>
      <c r="G35" s="22">
        <v>122202.82</v>
      </c>
      <c r="H35" s="22">
        <v>61101.41</v>
      </c>
      <c r="I35" s="22">
        <f t="shared" si="0"/>
        <v>61101.41</v>
      </c>
      <c r="J35" s="23">
        <v>50</v>
      </c>
      <c r="K35" s="20" t="s">
        <v>197</v>
      </c>
      <c r="L35" s="20" t="s">
        <v>99</v>
      </c>
      <c r="M35" s="20" t="s">
        <v>100</v>
      </c>
      <c r="N35" s="24" t="s">
        <v>198</v>
      </c>
      <c r="O35" s="36" t="s">
        <v>28</v>
      </c>
      <c r="P35" s="25" t="s">
        <v>27</v>
      </c>
    </row>
    <row r="36" spans="1:16" s="18" customFormat="1" ht="33.75" x14ac:dyDescent="0.25">
      <c r="A36" s="19" t="s">
        <v>199</v>
      </c>
      <c r="B36" s="20" t="s">
        <v>115</v>
      </c>
      <c r="C36" s="20" t="s">
        <v>116</v>
      </c>
      <c r="D36" s="20" t="s">
        <v>200</v>
      </c>
      <c r="E36" s="21" t="s">
        <v>48</v>
      </c>
      <c r="F36" s="22">
        <v>128084.41</v>
      </c>
      <c r="G36" s="22">
        <v>115539.15</v>
      </c>
      <c r="H36" s="22">
        <v>51992.62</v>
      </c>
      <c r="I36" s="22">
        <f t="shared" si="0"/>
        <v>63546.529999999992</v>
      </c>
      <c r="J36" s="23">
        <v>45</v>
      </c>
      <c r="K36" s="20" t="s">
        <v>197</v>
      </c>
      <c r="L36" s="20" t="s">
        <v>99</v>
      </c>
      <c r="M36" s="20" t="s">
        <v>100</v>
      </c>
      <c r="N36" s="24"/>
      <c r="O36" s="36" t="s">
        <v>28</v>
      </c>
      <c r="P36" s="25" t="s">
        <v>27</v>
      </c>
    </row>
    <row r="37" spans="1:16" s="18" customFormat="1" ht="33.75" x14ac:dyDescent="0.25">
      <c r="A37" s="19" t="s">
        <v>201</v>
      </c>
      <c r="B37" s="20" t="s">
        <v>16</v>
      </c>
      <c r="C37" s="20" t="s">
        <v>62</v>
      </c>
      <c r="D37" s="20" t="s">
        <v>202</v>
      </c>
      <c r="E37" s="21" t="s">
        <v>48</v>
      </c>
      <c r="F37" s="22">
        <v>213625.53</v>
      </c>
      <c r="G37" s="22">
        <v>191203.32</v>
      </c>
      <c r="H37" s="22">
        <v>47800.83</v>
      </c>
      <c r="I37" s="22">
        <f t="shared" si="0"/>
        <v>143402.49</v>
      </c>
      <c r="J37" s="23">
        <v>25</v>
      </c>
      <c r="K37" s="20" t="s">
        <v>197</v>
      </c>
      <c r="L37" s="20" t="s">
        <v>99</v>
      </c>
      <c r="M37" s="20" t="s">
        <v>100</v>
      </c>
      <c r="N37" s="24"/>
      <c r="O37" s="36" t="s">
        <v>28</v>
      </c>
      <c r="P37" s="25" t="s">
        <v>28</v>
      </c>
    </row>
    <row r="38" spans="1:16" s="18" customFormat="1" ht="33.75" x14ac:dyDescent="0.25">
      <c r="A38" s="19" t="s">
        <v>217</v>
      </c>
      <c r="B38" s="20" t="s">
        <v>218</v>
      </c>
      <c r="C38" s="20" t="s">
        <v>219</v>
      </c>
      <c r="D38" s="20" t="s">
        <v>206</v>
      </c>
      <c r="E38" s="21" t="s">
        <v>48</v>
      </c>
      <c r="F38" s="22">
        <v>69378.84</v>
      </c>
      <c r="G38" s="22">
        <v>69378.84</v>
      </c>
      <c r="H38" s="22">
        <v>52034.13</v>
      </c>
      <c r="I38" s="22">
        <f>(G38-H38)</f>
        <v>17344.71</v>
      </c>
      <c r="J38" s="23">
        <v>75</v>
      </c>
      <c r="K38" s="20" t="s">
        <v>197</v>
      </c>
      <c r="L38" s="20" t="s">
        <v>99</v>
      </c>
      <c r="M38" s="20" t="s">
        <v>100</v>
      </c>
      <c r="N38" s="24"/>
      <c r="O38" s="40" t="s">
        <v>27</v>
      </c>
      <c r="P38" s="25" t="s">
        <v>28</v>
      </c>
    </row>
    <row r="39" spans="1:16" s="18" customFormat="1" ht="33.75" x14ac:dyDescent="0.25">
      <c r="A39" s="19" t="s">
        <v>203</v>
      </c>
      <c r="B39" s="20" t="s">
        <v>204</v>
      </c>
      <c r="C39" s="20" t="s">
        <v>205</v>
      </c>
      <c r="D39" s="20" t="s">
        <v>206</v>
      </c>
      <c r="E39" s="21" t="s">
        <v>48</v>
      </c>
      <c r="F39" s="22">
        <v>53341.8</v>
      </c>
      <c r="G39" s="22">
        <v>45200</v>
      </c>
      <c r="H39" s="22">
        <v>33900</v>
      </c>
      <c r="I39" s="22">
        <f t="shared" si="0"/>
        <v>11300</v>
      </c>
      <c r="J39" s="23">
        <v>75</v>
      </c>
      <c r="K39" s="20" t="s">
        <v>197</v>
      </c>
      <c r="L39" s="20" t="s">
        <v>99</v>
      </c>
      <c r="M39" s="20" t="s">
        <v>100</v>
      </c>
      <c r="N39" s="24"/>
      <c r="O39" s="41"/>
      <c r="P39" s="25" t="s">
        <v>28</v>
      </c>
    </row>
    <row r="40" spans="1:16" s="18" customFormat="1" ht="45" x14ac:dyDescent="0.25">
      <c r="A40" s="19" t="s">
        <v>207</v>
      </c>
      <c r="B40" s="20" t="s">
        <v>63</v>
      </c>
      <c r="C40" s="20" t="s">
        <v>64</v>
      </c>
      <c r="D40" s="20" t="s">
        <v>208</v>
      </c>
      <c r="E40" s="21" t="s">
        <v>47</v>
      </c>
      <c r="F40" s="22">
        <v>204756.24</v>
      </c>
      <c r="G40" s="22">
        <v>158067.20000000001</v>
      </c>
      <c r="H40" s="22">
        <v>39516.800000000003</v>
      </c>
      <c r="I40" s="22">
        <f t="shared" si="0"/>
        <v>118550.40000000001</v>
      </c>
      <c r="J40" s="23">
        <v>25</v>
      </c>
      <c r="K40" s="20" t="s">
        <v>197</v>
      </c>
      <c r="L40" s="20" t="s">
        <v>99</v>
      </c>
      <c r="M40" s="20" t="s">
        <v>100</v>
      </c>
      <c r="N40" s="24"/>
      <c r="O40" s="42" t="s">
        <v>27</v>
      </c>
      <c r="P40" s="25" t="s">
        <v>27</v>
      </c>
    </row>
    <row r="41" spans="1:16" s="18" customFormat="1" ht="45" x14ac:dyDescent="0.25">
      <c r="A41" s="19" t="s">
        <v>248</v>
      </c>
      <c r="B41" s="20" t="s">
        <v>16</v>
      </c>
      <c r="C41" s="20" t="s">
        <v>62</v>
      </c>
      <c r="D41" s="20" t="s">
        <v>208</v>
      </c>
      <c r="E41" s="21" t="s">
        <v>48</v>
      </c>
      <c r="F41" s="22">
        <v>253749.51</v>
      </c>
      <c r="G41" s="22">
        <v>175147.01</v>
      </c>
      <c r="H41" s="22">
        <v>43786.75</v>
      </c>
      <c r="I41" s="22">
        <f>(G41-H41)</f>
        <v>131360.26</v>
      </c>
      <c r="J41" s="23">
        <v>25</v>
      </c>
      <c r="K41" s="20" t="s">
        <v>197</v>
      </c>
      <c r="L41" s="20" t="s">
        <v>99</v>
      </c>
      <c r="M41" s="20" t="s">
        <v>100</v>
      </c>
      <c r="N41" s="24"/>
      <c r="O41" s="41"/>
      <c r="P41" s="25" t="s">
        <v>27</v>
      </c>
    </row>
    <row r="42" spans="1:16" s="18" customFormat="1" ht="33.75" x14ac:dyDescent="0.25">
      <c r="A42" s="19" t="s">
        <v>209</v>
      </c>
      <c r="B42" s="20" t="s">
        <v>210</v>
      </c>
      <c r="C42" s="20" t="s">
        <v>211</v>
      </c>
      <c r="D42" s="20" t="s">
        <v>212</v>
      </c>
      <c r="E42" s="21" t="s">
        <v>51</v>
      </c>
      <c r="F42" s="22">
        <v>133571.60999999999</v>
      </c>
      <c r="G42" s="22">
        <v>55400.46</v>
      </c>
      <c r="H42" s="22">
        <v>24930.2</v>
      </c>
      <c r="I42" s="22">
        <f t="shared" si="0"/>
        <v>30470.26</v>
      </c>
      <c r="J42" s="23">
        <v>45</v>
      </c>
      <c r="K42" s="20" t="s">
        <v>197</v>
      </c>
      <c r="L42" s="20" t="s">
        <v>99</v>
      </c>
      <c r="M42" s="20" t="s">
        <v>100</v>
      </c>
      <c r="N42" s="24"/>
      <c r="O42" s="36" t="s">
        <v>28</v>
      </c>
      <c r="P42" s="25" t="s">
        <v>27</v>
      </c>
    </row>
    <row r="43" spans="1:16" s="18" customFormat="1" ht="56.25" x14ac:dyDescent="0.25">
      <c r="A43" s="19" t="s">
        <v>213</v>
      </c>
      <c r="B43" s="20" t="s">
        <v>214</v>
      </c>
      <c r="C43" s="20" t="s">
        <v>215</v>
      </c>
      <c r="D43" s="20" t="s">
        <v>216</v>
      </c>
      <c r="E43" s="21" t="s">
        <v>51</v>
      </c>
      <c r="F43" s="22">
        <v>152097.07</v>
      </c>
      <c r="G43" s="22">
        <v>124344.51</v>
      </c>
      <c r="H43" s="22">
        <v>74606.710000000006</v>
      </c>
      <c r="I43" s="22">
        <f t="shared" si="0"/>
        <v>49737.799999999988</v>
      </c>
      <c r="J43" s="23">
        <v>60</v>
      </c>
      <c r="K43" s="20" t="s">
        <v>197</v>
      </c>
      <c r="L43" s="20" t="s">
        <v>99</v>
      </c>
      <c r="M43" s="20" t="s">
        <v>100</v>
      </c>
      <c r="N43" s="24" t="s">
        <v>4</v>
      </c>
      <c r="O43" s="36" t="s">
        <v>28</v>
      </c>
      <c r="P43" s="25" t="s">
        <v>27</v>
      </c>
    </row>
    <row r="44" spans="1:16" s="18" customFormat="1" x14ac:dyDescent="0.25">
      <c r="A44" s="19" t="s">
        <v>220</v>
      </c>
      <c r="B44" s="20" t="s">
        <v>221</v>
      </c>
      <c r="C44" s="20" t="s">
        <v>222</v>
      </c>
      <c r="D44" s="20" t="s">
        <v>223</v>
      </c>
      <c r="E44" s="21" t="s">
        <v>224</v>
      </c>
      <c r="F44" s="22">
        <v>48170.05</v>
      </c>
      <c r="G44" s="22">
        <v>48170.05</v>
      </c>
      <c r="H44" s="22">
        <v>21676.52</v>
      </c>
      <c r="I44" s="22">
        <f t="shared" si="0"/>
        <v>26493.530000000002</v>
      </c>
      <c r="J44" s="23">
        <v>45</v>
      </c>
      <c r="K44" s="20" t="s">
        <v>197</v>
      </c>
      <c r="L44" s="20" t="s">
        <v>99</v>
      </c>
      <c r="M44" s="20" t="s">
        <v>100</v>
      </c>
      <c r="N44" s="24"/>
      <c r="O44" s="36" t="s">
        <v>28</v>
      </c>
      <c r="P44" s="25" t="s">
        <v>27</v>
      </c>
    </row>
    <row r="45" spans="1:16" s="18" customFormat="1" ht="22.5" x14ac:dyDescent="0.25">
      <c r="A45" s="19" t="s">
        <v>225</v>
      </c>
      <c r="B45" s="20" t="s">
        <v>69</v>
      </c>
      <c r="C45" s="20" t="s">
        <v>70</v>
      </c>
      <c r="D45" s="20" t="s">
        <v>226</v>
      </c>
      <c r="E45" s="21" t="s">
        <v>54</v>
      </c>
      <c r="F45" s="22">
        <v>287904.78999999998</v>
      </c>
      <c r="G45" s="22">
        <v>249993.82</v>
      </c>
      <c r="H45" s="22">
        <v>124996.91</v>
      </c>
      <c r="I45" s="22">
        <f t="shared" si="0"/>
        <v>124996.91</v>
      </c>
      <c r="J45" s="23">
        <v>50</v>
      </c>
      <c r="K45" s="20" t="s">
        <v>197</v>
      </c>
      <c r="L45" s="20" t="s">
        <v>99</v>
      </c>
      <c r="M45" s="20" t="s">
        <v>100</v>
      </c>
      <c r="N45" s="24"/>
      <c r="O45" s="36" t="s">
        <v>28</v>
      </c>
      <c r="P45" s="25" t="s">
        <v>28</v>
      </c>
    </row>
    <row r="46" spans="1:16" s="18" customFormat="1" ht="33.75" x14ac:dyDescent="0.25">
      <c r="A46" s="19" t="s">
        <v>227</v>
      </c>
      <c r="B46" s="20" t="s">
        <v>228</v>
      </c>
      <c r="C46" s="20" t="s">
        <v>229</v>
      </c>
      <c r="D46" s="20" t="s">
        <v>230</v>
      </c>
      <c r="E46" s="21" t="s">
        <v>47</v>
      </c>
      <c r="F46" s="22">
        <v>36500</v>
      </c>
      <c r="G46" s="22">
        <v>36500</v>
      </c>
      <c r="H46" s="22">
        <v>18250</v>
      </c>
      <c r="I46" s="22">
        <f t="shared" si="0"/>
        <v>18250</v>
      </c>
      <c r="J46" s="23">
        <v>50</v>
      </c>
      <c r="K46" s="20" t="s">
        <v>197</v>
      </c>
      <c r="L46" s="20" t="s">
        <v>99</v>
      </c>
      <c r="M46" s="20" t="s">
        <v>100</v>
      </c>
      <c r="N46" s="24"/>
      <c r="O46" s="36" t="s">
        <v>28</v>
      </c>
      <c r="P46" s="25" t="s">
        <v>27</v>
      </c>
    </row>
    <row r="47" spans="1:16" s="18" customFormat="1" ht="33.75" x14ac:dyDescent="0.25">
      <c r="A47" s="19" t="s">
        <v>231</v>
      </c>
      <c r="B47" s="20" t="s">
        <v>232</v>
      </c>
      <c r="C47" s="20" t="s">
        <v>233</v>
      </c>
      <c r="D47" s="20" t="s">
        <v>234</v>
      </c>
      <c r="E47" s="21" t="s">
        <v>235</v>
      </c>
      <c r="F47" s="22">
        <v>109748.04</v>
      </c>
      <c r="G47" s="22">
        <v>95152.960000000006</v>
      </c>
      <c r="H47" s="22">
        <v>33303.54</v>
      </c>
      <c r="I47" s="22">
        <f t="shared" si="0"/>
        <v>61849.420000000006</v>
      </c>
      <c r="J47" s="23">
        <v>35</v>
      </c>
      <c r="K47" s="20" t="s">
        <v>197</v>
      </c>
      <c r="L47" s="20" t="s">
        <v>99</v>
      </c>
      <c r="M47" s="20" t="s">
        <v>100</v>
      </c>
      <c r="N47" s="24"/>
      <c r="O47" s="36" t="s">
        <v>28</v>
      </c>
      <c r="P47" s="25" t="s">
        <v>27</v>
      </c>
    </row>
    <row r="48" spans="1:16" s="18" customFormat="1" ht="33.75" x14ac:dyDescent="0.25">
      <c r="A48" s="19" t="s">
        <v>236</v>
      </c>
      <c r="B48" s="20" t="s">
        <v>237</v>
      </c>
      <c r="C48" s="20" t="s">
        <v>238</v>
      </c>
      <c r="D48" s="20" t="s">
        <v>239</v>
      </c>
      <c r="E48" s="21" t="s">
        <v>47</v>
      </c>
      <c r="F48" s="22">
        <v>142622.14000000001</v>
      </c>
      <c r="G48" s="22">
        <v>125898.11</v>
      </c>
      <c r="H48" s="22">
        <v>88128.68</v>
      </c>
      <c r="I48" s="22">
        <f t="shared" si="0"/>
        <v>37769.430000000008</v>
      </c>
      <c r="J48" s="23">
        <v>70</v>
      </c>
      <c r="K48" s="20" t="s">
        <v>197</v>
      </c>
      <c r="L48" s="20" t="s">
        <v>99</v>
      </c>
      <c r="M48" s="20" t="s">
        <v>100</v>
      </c>
      <c r="N48" s="24"/>
      <c r="O48" s="36" t="s">
        <v>28</v>
      </c>
      <c r="P48" s="25" t="s">
        <v>28</v>
      </c>
    </row>
    <row r="49" spans="1:16" s="18" customFormat="1" ht="45" x14ac:dyDescent="0.25">
      <c r="A49" s="19" t="s">
        <v>240</v>
      </c>
      <c r="B49" s="20" t="s">
        <v>241</v>
      </c>
      <c r="C49" s="20" t="s">
        <v>242</v>
      </c>
      <c r="D49" s="20" t="s">
        <v>243</v>
      </c>
      <c r="E49" s="21" t="s">
        <v>52</v>
      </c>
      <c r="F49" s="22">
        <v>67819.759999999995</v>
      </c>
      <c r="G49" s="22">
        <v>67819.759999999995</v>
      </c>
      <c r="H49" s="22">
        <v>33909.879999999997</v>
      </c>
      <c r="I49" s="22">
        <f t="shared" si="0"/>
        <v>33909.879999999997</v>
      </c>
      <c r="J49" s="23">
        <v>50</v>
      </c>
      <c r="K49" s="20" t="s">
        <v>197</v>
      </c>
      <c r="L49" s="20" t="s">
        <v>99</v>
      </c>
      <c r="M49" s="20" t="s">
        <v>100</v>
      </c>
      <c r="N49" s="24"/>
      <c r="O49" s="36" t="s">
        <v>28</v>
      </c>
      <c r="P49" s="25" t="s">
        <v>27</v>
      </c>
    </row>
    <row r="50" spans="1:16" s="18" customFormat="1" ht="33.75" x14ac:dyDescent="0.25">
      <c r="A50" s="19" t="s">
        <v>244</v>
      </c>
      <c r="B50" s="20" t="s">
        <v>245</v>
      </c>
      <c r="C50" s="20" t="s">
        <v>246</v>
      </c>
      <c r="D50" s="20" t="s">
        <v>247</v>
      </c>
      <c r="E50" s="21" t="s">
        <v>51</v>
      </c>
      <c r="F50" s="22">
        <v>150015.35999999999</v>
      </c>
      <c r="G50" s="22">
        <v>133394.07</v>
      </c>
      <c r="H50" s="22">
        <v>46687.93</v>
      </c>
      <c r="I50" s="22">
        <f t="shared" si="0"/>
        <v>86706.140000000014</v>
      </c>
      <c r="J50" s="23">
        <v>35</v>
      </c>
      <c r="K50" s="20" t="s">
        <v>197</v>
      </c>
      <c r="L50" s="20" t="s">
        <v>99</v>
      </c>
      <c r="M50" s="20" t="s">
        <v>100</v>
      </c>
      <c r="N50" s="24"/>
      <c r="O50" s="36" t="s">
        <v>28</v>
      </c>
      <c r="P50" s="25" t="s">
        <v>28</v>
      </c>
    </row>
    <row r="51" spans="1:16" s="18" customFormat="1" ht="56.25" x14ac:dyDescent="0.25">
      <c r="A51" s="19" t="s">
        <v>249</v>
      </c>
      <c r="B51" s="20" t="s">
        <v>16</v>
      </c>
      <c r="C51" s="20" t="s">
        <v>62</v>
      </c>
      <c r="D51" s="20" t="s">
        <v>250</v>
      </c>
      <c r="E51" s="21" t="s">
        <v>48</v>
      </c>
      <c r="F51" s="22">
        <v>165853.66</v>
      </c>
      <c r="G51" s="22">
        <v>162471.87</v>
      </c>
      <c r="H51" s="22">
        <v>81235.94</v>
      </c>
      <c r="I51" s="22">
        <f t="shared" si="0"/>
        <v>81235.929999999993</v>
      </c>
      <c r="J51" s="23">
        <v>50</v>
      </c>
      <c r="K51" s="20" t="s">
        <v>197</v>
      </c>
      <c r="L51" s="20" t="s">
        <v>99</v>
      </c>
      <c r="M51" s="20" t="s">
        <v>100</v>
      </c>
      <c r="N51" s="24" t="s">
        <v>4</v>
      </c>
      <c r="O51" s="36" t="s">
        <v>28</v>
      </c>
      <c r="P51" s="25" t="s">
        <v>27</v>
      </c>
    </row>
    <row r="52" spans="1:16" s="18" customFormat="1" ht="33.75" x14ac:dyDescent="0.25">
      <c r="A52" s="19" t="s">
        <v>251</v>
      </c>
      <c r="B52" s="20" t="s">
        <v>21</v>
      </c>
      <c r="C52" s="20" t="s">
        <v>20</v>
      </c>
      <c r="D52" s="20" t="s">
        <v>252</v>
      </c>
      <c r="E52" s="21" t="s">
        <v>51</v>
      </c>
      <c r="F52" s="22">
        <v>47981.01</v>
      </c>
      <c r="G52" s="22">
        <v>44981.01</v>
      </c>
      <c r="H52" s="22">
        <v>31486.71</v>
      </c>
      <c r="I52" s="22">
        <f t="shared" si="0"/>
        <v>13494.300000000003</v>
      </c>
      <c r="J52" s="23">
        <v>70</v>
      </c>
      <c r="K52" s="20" t="s">
        <v>197</v>
      </c>
      <c r="L52" s="20" t="s">
        <v>99</v>
      </c>
      <c r="M52" s="20" t="s">
        <v>100</v>
      </c>
      <c r="N52" s="24"/>
      <c r="O52" s="36" t="s">
        <v>28</v>
      </c>
      <c r="P52" s="25" t="s">
        <v>28</v>
      </c>
    </row>
    <row r="53" spans="1:16" s="18" customFormat="1" ht="56.25" x14ac:dyDescent="0.25">
      <c r="A53" s="19" t="s">
        <v>253</v>
      </c>
      <c r="B53" s="20" t="s">
        <v>9</v>
      </c>
      <c r="C53" s="20" t="s">
        <v>8</v>
      </c>
      <c r="D53" s="20" t="s">
        <v>254</v>
      </c>
      <c r="E53" s="21" t="s">
        <v>51</v>
      </c>
      <c r="F53" s="22">
        <v>118133.6</v>
      </c>
      <c r="G53" s="22">
        <v>114026.35</v>
      </c>
      <c r="H53" s="22">
        <v>68415.81</v>
      </c>
      <c r="I53" s="22">
        <f t="shared" si="0"/>
        <v>45610.540000000008</v>
      </c>
      <c r="J53" s="23">
        <v>60</v>
      </c>
      <c r="K53" s="20" t="s">
        <v>197</v>
      </c>
      <c r="L53" s="20" t="s">
        <v>99</v>
      </c>
      <c r="M53" s="20" t="s">
        <v>100</v>
      </c>
      <c r="N53" s="24" t="s">
        <v>4</v>
      </c>
      <c r="O53" s="36" t="s">
        <v>28</v>
      </c>
      <c r="P53" s="25" t="s">
        <v>27</v>
      </c>
    </row>
    <row r="54" spans="1:16" s="18" customFormat="1" ht="33.75" x14ac:dyDescent="0.25">
      <c r="A54" s="19" t="s">
        <v>255</v>
      </c>
      <c r="B54" s="20" t="s">
        <v>13</v>
      </c>
      <c r="C54" s="20" t="s">
        <v>12</v>
      </c>
      <c r="D54" s="20" t="s">
        <v>256</v>
      </c>
      <c r="E54" s="21" t="s">
        <v>48</v>
      </c>
      <c r="F54" s="22">
        <v>78231</v>
      </c>
      <c r="G54" s="22">
        <v>77946</v>
      </c>
      <c r="H54" s="22">
        <v>35075.699999999997</v>
      </c>
      <c r="I54" s="22">
        <f t="shared" si="0"/>
        <v>42870.3</v>
      </c>
      <c r="J54" s="23">
        <v>45</v>
      </c>
      <c r="K54" s="20" t="s">
        <v>197</v>
      </c>
      <c r="L54" s="20" t="s">
        <v>99</v>
      </c>
      <c r="M54" s="20" t="s">
        <v>100</v>
      </c>
      <c r="N54" s="24"/>
      <c r="O54" s="36" t="s">
        <v>28</v>
      </c>
      <c r="P54" s="25" t="s">
        <v>27</v>
      </c>
    </row>
    <row r="55" spans="1:16" s="18" customFormat="1" ht="22.5" x14ac:dyDescent="0.25">
      <c r="A55" s="19" t="s">
        <v>259</v>
      </c>
      <c r="B55" s="20" t="s">
        <v>260</v>
      </c>
      <c r="C55" s="20" t="s">
        <v>261</v>
      </c>
      <c r="D55" s="20" t="s">
        <v>262</v>
      </c>
      <c r="E55" s="21" t="s">
        <v>47</v>
      </c>
      <c r="F55" s="22">
        <v>248689.75</v>
      </c>
      <c r="G55" s="22">
        <v>247012.2</v>
      </c>
      <c r="H55" s="22">
        <v>172908.54</v>
      </c>
      <c r="I55" s="22">
        <f t="shared" si="0"/>
        <v>74103.66</v>
      </c>
      <c r="J55" s="23">
        <v>70</v>
      </c>
      <c r="K55" s="20" t="s">
        <v>197</v>
      </c>
      <c r="L55" s="20" t="s">
        <v>99</v>
      </c>
      <c r="M55" s="20" t="s">
        <v>100</v>
      </c>
      <c r="N55" s="24"/>
      <c r="O55" s="36" t="s">
        <v>28</v>
      </c>
      <c r="P55" s="25" t="s">
        <v>27</v>
      </c>
    </row>
    <row r="56" spans="1:16" s="18" customFormat="1" x14ac:dyDescent="0.25">
      <c r="A56" s="19" t="s">
        <v>263</v>
      </c>
      <c r="B56" s="20" t="s">
        <v>69</v>
      </c>
      <c r="C56" s="20" t="s">
        <v>70</v>
      </c>
      <c r="D56" s="20" t="s">
        <v>264</v>
      </c>
      <c r="E56" s="21" t="s">
        <v>54</v>
      </c>
      <c r="F56" s="22">
        <v>158345.29999999999</v>
      </c>
      <c r="G56" s="22">
        <v>158345.29999999999</v>
      </c>
      <c r="H56" s="22">
        <v>79172.649999999994</v>
      </c>
      <c r="I56" s="22">
        <f t="shared" si="0"/>
        <v>79172.649999999994</v>
      </c>
      <c r="J56" s="23">
        <v>50</v>
      </c>
      <c r="K56" s="20" t="s">
        <v>197</v>
      </c>
      <c r="L56" s="20" t="s">
        <v>99</v>
      </c>
      <c r="M56" s="20" t="s">
        <v>100</v>
      </c>
      <c r="N56" s="24"/>
      <c r="O56" s="36" t="s">
        <v>28</v>
      </c>
      <c r="P56" s="25" t="s">
        <v>27</v>
      </c>
    </row>
    <row r="57" spans="1:16" s="18" customFormat="1" ht="45" x14ac:dyDescent="0.25">
      <c r="A57" s="19" t="s">
        <v>265</v>
      </c>
      <c r="B57" s="20" t="s">
        <v>266</v>
      </c>
      <c r="C57" s="20" t="s">
        <v>267</v>
      </c>
      <c r="D57" s="20" t="s">
        <v>268</v>
      </c>
      <c r="E57" s="21" t="s">
        <v>48</v>
      </c>
      <c r="F57" s="22">
        <v>226433.48</v>
      </c>
      <c r="G57" s="22">
        <v>118732.75</v>
      </c>
      <c r="H57" s="22">
        <v>53429.74</v>
      </c>
      <c r="I57" s="22">
        <f t="shared" si="0"/>
        <v>65303.01</v>
      </c>
      <c r="J57" s="23">
        <v>45</v>
      </c>
      <c r="K57" s="20" t="s">
        <v>197</v>
      </c>
      <c r="L57" s="20" t="s">
        <v>99</v>
      </c>
      <c r="M57" s="20" t="s">
        <v>100</v>
      </c>
      <c r="N57" s="24"/>
      <c r="O57" s="36" t="s">
        <v>28</v>
      </c>
      <c r="P57" s="25" t="s">
        <v>27</v>
      </c>
    </row>
    <row r="58" spans="1:16" s="18" customFormat="1" ht="56.25" x14ac:dyDescent="0.25">
      <c r="A58" s="19" t="s">
        <v>269</v>
      </c>
      <c r="B58" s="20" t="s">
        <v>270</v>
      </c>
      <c r="C58" s="20" t="s">
        <v>271</v>
      </c>
      <c r="D58" s="20" t="s">
        <v>272</v>
      </c>
      <c r="E58" s="21" t="s">
        <v>273</v>
      </c>
      <c r="F58" s="22">
        <v>249999.42</v>
      </c>
      <c r="G58" s="22">
        <v>170173.28</v>
      </c>
      <c r="H58" s="22">
        <v>85086.64</v>
      </c>
      <c r="I58" s="22">
        <f t="shared" si="0"/>
        <v>85086.64</v>
      </c>
      <c r="J58" s="23">
        <v>50</v>
      </c>
      <c r="K58" s="20" t="s">
        <v>197</v>
      </c>
      <c r="L58" s="20" t="s">
        <v>99</v>
      </c>
      <c r="M58" s="20" t="s">
        <v>100</v>
      </c>
      <c r="N58" s="24" t="s">
        <v>4</v>
      </c>
      <c r="O58" s="36" t="s">
        <v>28</v>
      </c>
      <c r="P58" s="25" t="s">
        <v>27</v>
      </c>
    </row>
    <row r="59" spans="1:16" s="18" customFormat="1" ht="45" x14ac:dyDescent="0.25">
      <c r="A59" s="19" t="s">
        <v>274</v>
      </c>
      <c r="B59" s="20" t="s">
        <v>275</v>
      </c>
      <c r="C59" s="20" t="s">
        <v>276</v>
      </c>
      <c r="D59" s="20" t="s">
        <v>277</v>
      </c>
      <c r="E59" s="21" t="s">
        <v>48</v>
      </c>
      <c r="F59" s="22">
        <v>141425.9</v>
      </c>
      <c r="G59" s="22">
        <v>115625.9</v>
      </c>
      <c r="H59" s="22">
        <v>86719.42</v>
      </c>
      <c r="I59" s="22">
        <f t="shared" si="0"/>
        <v>28906.479999999996</v>
      </c>
      <c r="J59" s="23">
        <v>75</v>
      </c>
      <c r="K59" s="20" t="s">
        <v>197</v>
      </c>
      <c r="L59" s="20" t="s">
        <v>99</v>
      </c>
      <c r="M59" s="20" t="s">
        <v>100</v>
      </c>
      <c r="N59" s="24"/>
      <c r="O59" s="40" t="s">
        <v>27</v>
      </c>
      <c r="P59" s="25" t="s">
        <v>27</v>
      </c>
    </row>
    <row r="60" spans="1:16" s="18" customFormat="1" ht="45" x14ac:dyDescent="0.25">
      <c r="A60" s="19" t="s">
        <v>306</v>
      </c>
      <c r="B60" s="20" t="s">
        <v>307</v>
      </c>
      <c r="C60" s="20" t="s">
        <v>308</v>
      </c>
      <c r="D60" s="20" t="s">
        <v>277</v>
      </c>
      <c r="E60" s="21" t="s">
        <v>48</v>
      </c>
      <c r="F60" s="22">
        <v>90205.54</v>
      </c>
      <c r="G60" s="22">
        <v>90205.54</v>
      </c>
      <c r="H60" s="22">
        <v>67654.16</v>
      </c>
      <c r="I60" s="22">
        <f>(G60-H60)</f>
        <v>22551.37999999999</v>
      </c>
      <c r="J60" s="23">
        <v>75</v>
      </c>
      <c r="K60" s="20" t="s">
        <v>197</v>
      </c>
      <c r="L60" s="20" t="s">
        <v>99</v>
      </c>
      <c r="M60" s="20" t="s">
        <v>100</v>
      </c>
      <c r="N60" s="24"/>
      <c r="O60" s="41"/>
      <c r="P60" s="25" t="s">
        <v>28</v>
      </c>
    </row>
    <row r="61" spans="1:16" s="18" customFormat="1" ht="56.25" x14ac:dyDescent="0.25">
      <c r="A61" s="19" t="s">
        <v>278</v>
      </c>
      <c r="B61" s="20" t="s">
        <v>241</v>
      </c>
      <c r="C61" s="20" t="s">
        <v>242</v>
      </c>
      <c r="D61" s="20" t="s">
        <v>279</v>
      </c>
      <c r="E61" s="21" t="s">
        <v>52</v>
      </c>
      <c r="F61" s="22">
        <v>233403.42</v>
      </c>
      <c r="G61" s="22">
        <v>233403.42</v>
      </c>
      <c r="H61" s="22">
        <v>116701.71</v>
      </c>
      <c r="I61" s="22">
        <f t="shared" si="0"/>
        <v>116701.71</v>
      </c>
      <c r="J61" s="23">
        <v>50</v>
      </c>
      <c r="K61" s="20" t="s">
        <v>197</v>
      </c>
      <c r="L61" s="20" t="s">
        <v>99</v>
      </c>
      <c r="M61" s="20" t="s">
        <v>100</v>
      </c>
      <c r="N61" s="24" t="s">
        <v>4</v>
      </c>
      <c r="O61" s="36" t="s">
        <v>28</v>
      </c>
      <c r="P61" s="25" t="s">
        <v>27</v>
      </c>
    </row>
    <row r="62" spans="1:16" s="18" customFormat="1" ht="56.25" x14ac:dyDescent="0.25">
      <c r="A62" s="19" t="s">
        <v>280</v>
      </c>
      <c r="B62" s="20" t="s">
        <v>241</v>
      </c>
      <c r="C62" s="20" t="s">
        <v>242</v>
      </c>
      <c r="D62" s="20" t="s">
        <v>281</v>
      </c>
      <c r="E62" s="21" t="s">
        <v>52</v>
      </c>
      <c r="F62" s="22">
        <v>206141.68</v>
      </c>
      <c r="G62" s="22">
        <v>202871.6</v>
      </c>
      <c r="H62" s="22">
        <v>101435.8</v>
      </c>
      <c r="I62" s="22">
        <f t="shared" si="0"/>
        <v>101435.8</v>
      </c>
      <c r="J62" s="23">
        <v>50</v>
      </c>
      <c r="K62" s="20" t="s">
        <v>197</v>
      </c>
      <c r="L62" s="20" t="s">
        <v>99</v>
      </c>
      <c r="M62" s="20" t="s">
        <v>100</v>
      </c>
      <c r="N62" s="24" t="s">
        <v>4</v>
      </c>
      <c r="O62" s="36" t="s">
        <v>28</v>
      </c>
      <c r="P62" s="25" t="s">
        <v>28</v>
      </c>
    </row>
    <row r="63" spans="1:16" s="18" customFormat="1" ht="33.75" x14ac:dyDescent="0.25">
      <c r="A63" s="19" t="s">
        <v>282</v>
      </c>
      <c r="B63" s="20" t="s">
        <v>241</v>
      </c>
      <c r="C63" s="20" t="s">
        <v>242</v>
      </c>
      <c r="D63" s="20" t="s">
        <v>283</v>
      </c>
      <c r="E63" s="21" t="s">
        <v>52</v>
      </c>
      <c r="F63" s="22">
        <v>65963.59</v>
      </c>
      <c r="G63" s="22">
        <v>54926.59</v>
      </c>
      <c r="H63" s="22">
        <v>27463.3</v>
      </c>
      <c r="I63" s="22">
        <f t="shared" si="0"/>
        <v>27463.289999999997</v>
      </c>
      <c r="J63" s="23">
        <v>50</v>
      </c>
      <c r="K63" s="20" t="s">
        <v>197</v>
      </c>
      <c r="L63" s="20" t="s">
        <v>99</v>
      </c>
      <c r="M63" s="20" t="s">
        <v>100</v>
      </c>
      <c r="N63" s="24"/>
      <c r="O63" s="36" t="s">
        <v>28</v>
      </c>
      <c r="P63" s="25" t="s">
        <v>27</v>
      </c>
    </row>
    <row r="64" spans="1:16" s="18" customFormat="1" ht="56.25" x14ac:dyDescent="0.25">
      <c r="A64" s="19" t="s">
        <v>284</v>
      </c>
      <c r="B64" s="20" t="s">
        <v>5</v>
      </c>
      <c r="C64" s="20" t="s">
        <v>57</v>
      </c>
      <c r="D64" s="20" t="s">
        <v>285</v>
      </c>
      <c r="E64" s="21" t="s">
        <v>48</v>
      </c>
      <c r="F64" s="22">
        <v>102193.27</v>
      </c>
      <c r="G64" s="22">
        <v>102193.27</v>
      </c>
      <c r="H64" s="22">
        <v>71535.289999999994</v>
      </c>
      <c r="I64" s="22">
        <f t="shared" si="0"/>
        <v>30657.98000000001</v>
      </c>
      <c r="J64" s="23">
        <v>70</v>
      </c>
      <c r="K64" s="20" t="s">
        <v>197</v>
      </c>
      <c r="L64" s="20" t="s">
        <v>99</v>
      </c>
      <c r="M64" s="20" t="s">
        <v>100</v>
      </c>
      <c r="N64" s="24" t="s">
        <v>4</v>
      </c>
      <c r="O64" s="36" t="s">
        <v>28</v>
      </c>
      <c r="P64" s="25" t="s">
        <v>27</v>
      </c>
    </row>
    <row r="65" spans="1:16" s="18" customFormat="1" ht="45" x14ac:dyDescent="0.25">
      <c r="A65" s="19" t="s">
        <v>286</v>
      </c>
      <c r="B65" s="20" t="s">
        <v>287</v>
      </c>
      <c r="C65" s="20" t="s">
        <v>288</v>
      </c>
      <c r="D65" s="20" t="s">
        <v>289</v>
      </c>
      <c r="E65" s="21" t="s">
        <v>48</v>
      </c>
      <c r="F65" s="22">
        <v>67286.33</v>
      </c>
      <c r="G65" s="22">
        <v>67286.33</v>
      </c>
      <c r="H65" s="22">
        <v>30278.85</v>
      </c>
      <c r="I65" s="22">
        <f t="shared" si="0"/>
        <v>37007.480000000003</v>
      </c>
      <c r="J65" s="23">
        <v>45</v>
      </c>
      <c r="K65" s="20" t="s">
        <v>197</v>
      </c>
      <c r="L65" s="20" t="s">
        <v>99</v>
      </c>
      <c r="M65" s="20" t="s">
        <v>100</v>
      </c>
      <c r="N65" s="24"/>
      <c r="O65" s="36" t="s">
        <v>28</v>
      </c>
      <c r="P65" s="25" t="s">
        <v>27</v>
      </c>
    </row>
    <row r="66" spans="1:16" s="18" customFormat="1" ht="56.25" x14ac:dyDescent="0.25">
      <c r="A66" s="19" t="s">
        <v>290</v>
      </c>
      <c r="B66" s="20" t="s">
        <v>291</v>
      </c>
      <c r="C66" s="20" t="s">
        <v>292</v>
      </c>
      <c r="D66" s="20" t="s">
        <v>293</v>
      </c>
      <c r="E66" s="21" t="s">
        <v>273</v>
      </c>
      <c r="F66" s="22">
        <v>198835</v>
      </c>
      <c r="G66" s="22">
        <v>198835</v>
      </c>
      <c r="H66" s="22">
        <v>99417.5</v>
      </c>
      <c r="I66" s="22">
        <f t="shared" si="0"/>
        <v>99417.5</v>
      </c>
      <c r="J66" s="23">
        <v>50</v>
      </c>
      <c r="K66" s="20" t="s">
        <v>197</v>
      </c>
      <c r="L66" s="20" t="s">
        <v>99</v>
      </c>
      <c r="M66" s="20" t="s">
        <v>100</v>
      </c>
      <c r="N66" s="24" t="s">
        <v>4</v>
      </c>
      <c r="O66" s="36" t="s">
        <v>28</v>
      </c>
      <c r="P66" s="25" t="s">
        <v>27</v>
      </c>
    </row>
    <row r="67" spans="1:16" s="18" customFormat="1" ht="33.75" x14ac:dyDescent="0.25">
      <c r="A67" s="19" t="s">
        <v>294</v>
      </c>
      <c r="B67" s="20" t="s">
        <v>295</v>
      </c>
      <c r="C67" s="20" t="s">
        <v>296</v>
      </c>
      <c r="D67" s="20" t="s">
        <v>297</v>
      </c>
      <c r="E67" s="21" t="s">
        <v>48</v>
      </c>
      <c r="F67" s="22">
        <v>82564.2</v>
      </c>
      <c r="G67" s="22">
        <v>82564.2</v>
      </c>
      <c r="H67" s="22">
        <v>37153.89</v>
      </c>
      <c r="I67" s="22">
        <f t="shared" si="0"/>
        <v>45410.31</v>
      </c>
      <c r="J67" s="23">
        <v>45</v>
      </c>
      <c r="K67" s="20" t="s">
        <v>197</v>
      </c>
      <c r="L67" s="20" t="s">
        <v>99</v>
      </c>
      <c r="M67" s="20" t="s">
        <v>100</v>
      </c>
      <c r="N67" s="24"/>
      <c r="O67" s="40" t="s">
        <v>27</v>
      </c>
      <c r="P67" s="25" t="s">
        <v>27</v>
      </c>
    </row>
    <row r="68" spans="1:16" s="18" customFormat="1" ht="33.75" x14ac:dyDescent="0.25">
      <c r="A68" s="19" t="s">
        <v>429</v>
      </c>
      <c r="B68" s="20" t="s">
        <v>430</v>
      </c>
      <c r="C68" s="20" t="s">
        <v>431</v>
      </c>
      <c r="D68" s="20" t="s">
        <v>297</v>
      </c>
      <c r="E68" s="21" t="s">
        <v>47</v>
      </c>
      <c r="F68" s="22">
        <v>29100</v>
      </c>
      <c r="G68" s="22">
        <v>29100</v>
      </c>
      <c r="H68" s="22">
        <v>13095</v>
      </c>
      <c r="I68" s="22">
        <f>(G68-H68)</f>
        <v>16005</v>
      </c>
      <c r="J68" s="23">
        <v>45</v>
      </c>
      <c r="K68" s="20" t="s">
        <v>316</v>
      </c>
      <c r="L68" s="20" t="s">
        <v>99</v>
      </c>
      <c r="M68" s="20" t="s">
        <v>100</v>
      </c>
      <c r="N68" s="24"/>
      <c r="O68" s="41"/>
      <c r="P68" s="25" t="s">
        <v>28</v>
      </c>
    </row>
    <row r="69" spans="1:16" s="18" customFormat="1" ht="33.75" x14ac:dyDescent="0.25">
      <c r="A69" s="19" t="s">
        <v>298</v>
      </c>
      <c r="B69" s="20" t="s">
        <v>299</v>
      </c>
      <c r="C69" s="20" t="s">
        <v>300</v>
      </c>
      <c r="D69" s="20" t="s">
        <v>301</v>
      </c>
      <c r="E69" s="21" t="s">
        <v>47</v>
      </c>
      <c r="F69" s="22">
        <v>34103.75</v>
      </c>
      <c r="G69" s="22">
        <v>34103.75</v>
      </c>
      <c r="H69" s="22">
        <v>15346.69</v>
      </c>
      <c r="I69" s="22">
        <f t="shared" si="0"/>
        <v>18757.059999999998</v>
      </c>
      <c r="J69" s="23">
        <v>45</v>
      </c>
      <c r="K69" s="20" t="s">
        <v>197</v>
      </c>
      <c r="L69" s="20" t="s">
        <v>99</v>
      </c>
      <c r="M69" s="20" t="s">
        <v>100</v>
      </c>
      <c r="N69" s="24"/>
      <c r="O69" s="36" t="s">
        <v>28</v>
      </c>
      <c r="P69" s="25" t="s">
        <v>28</v>
      </c>
    </row>
    <row r="70" spans="1:16" s="18" customFormat="1" ht="67.5" x14ac:dyDescent="0.25">
      <c r="A70" s="19" t="s">
        <v>302</v>
      </c>
      <c r="B70" s="20" t="s">
        <v>303</v>
      </c>
      <c r="C70" s="20" t="s">
        <v>304</v>
      </c>
      <c r="D70" s="20" t="s">
        <v>305</v>
      </c>
      <c r="E70" s="21" t="s">
        <v>48</v>
      </c>
      <c r="F70" s="22">
        <v>118622.11</v>
      </c>
      <c r="G70" s="22">
        <v>94355.14</v>
      </c>
      <c r="H70" s="22">
        <v>66048.600000000006</v>
      </c>
      <c r="I70" s="22">
        <f t="shared" si="0"/>
        <v>28306.539999999994</v>
      </c>
      <c r="J70" s="23">
        <v>70</v>
      </c>
      <c r="K70" s="20" t="s">
        <v>197</v>
      </c>
      <c r="L70" s="20" t="s">
        <v>99</v>
      </c>
      <c r="M70" s="20" t="s">
        <v>100</v>
      </c>
      <c r="N70" s="24"/>
      <c r="O70" s="36" t="s">
        <v>28</v>
      </c>
      <c r="P70" s="25" t="s">
        <v>27</v>
      </c>
    </row>
    <row r="71" spans="1:16" s="18" customFormat="1" ht="67.5" x14ac:dyDescent="0.25">
      <c r="A71" s="19" t="s">
        <v>309</v>
      </c>
      <c r="B71" s="20" t="s">
        <v>33</v>
      </c>
      <c r="C71" s="20" t="s">
        <v>36</v>
      </c>
      <c r="D71" s="20" t="s">
        <v>310</v>
      </c>
      <c r="E71" s="21" t="s">
        <v>54</v>
      </c>
      <c r="F71" s="22">
        <v>118346.83</v>
      </c>
      <c r="G71" s="22">
        <v>118346.83</v>
      </c>
      <c r="H71" s="22">
        <v>41421.39</v>
      </c>
      <c r="I71" s="22">
        <f t="shared" ref="I71:I132" si="1">(G71-H71)</f>
        <v>76925.440000000002</v>
      </c>
      <c r="J71" s="23">
        <v>35</v>
      </c>
      <c r="K71" s="20" t="s">
        <v>197</v>
      </c>
      <c r="L71" s="20" t="s">
        <v>99</v>
      </c>
      <c r="M71" s="20" t="s">
        <v>100</v>
      </c>
      <c r="N71" s="24" t="s">
        <v>311</v>
      </c>
      <c r="O71" s="36" t="s">
        <v>28</v>
      </c>
      <c r="P71" s="25" t="s">
        <v>27</v>
      </c>
    </row>
    <row r="72" spans="1:16" s="18" customFormat="1" ht="33.75" x14ac:dyDescent="0.25">
      <c r="A72" s="19" t="s">
        <v>312</v>
      </c>
      <c r="B72" s="20" t="s">
        <v>313</v>
      </c>
      <c r="C72" s="20" t="s">
        <v>314</v>
      </c>
      <c r="D72" s="20" t="s">
        <v>315</v>
      </c>
      <c r="E72" s="21" t="s">
        <v>48</v>
      </c>
      <c r="F72" s="22">
        <v>140471.32</v>
      </c>
      <c r="G72" s="22">
        <v>140471.32</v>
      </c>
      <c r="H72" s="22">
        <v>49164.959999999999</v>
      </c>
      <c r="I72" s="22">
        <f t="shared" si="1"/>
        <v>91306.360000000015</v>
      </c>
      <c r="J72" s="23">
        <v>35</v>
      </c>
      <c r="K72" s="20" t="s">
        <v>316</v>
      </c>
      <c r="L72" s="20" t="s">
        <v>99</v>
      </c>
      <c r="M72" s="20" t="s">
        <v>100</v>
      </c>
      <c r="N72" s="24"/>
      <c r="O72" s="36" t="s">
        <v>28</v>
      </c>
      <c r="P72" s="25" t="s">
        <v>27</v>
      </c>
    </row>
    <row r="73" spans="1:16" s="18" customFormat="1" ht="67.5" x14ac:dyDescent="0.25">
      <c r="A73" s="19" t="s">
        <v>321</v>
      </c>
      <c r="B73" s="20" t="s">
        <v>82</v>
      </c>
      <c r="C73" s="20" t="s">
        <v>83</v>
      </c>
      <c r="D73" s="20" t="s">
        <v>322</v>
      </c>
      <c r="E73" s="21" t="s">
        <v>48</v>
      </c>
      <c r="F73" s="22">
        <v>257326.4</v>
      </c>
      <c r="G73" s="22">
        <v>119585.48</v>
      </c>
      <c r="H73" s="22">
        <v>59792.75</v>
      </c>
      <c r="I73" s="22">
        <f t="shared" si="1"/>
        <v>59792.729999999996</v>
      </c>
      <c r="J73" s="23">
        <v>50</v>
      </c>
      <c r="K73" s="20" t="s">
        <v>316</v>
      </c>
      <c r="L73" s="20" t="s">
        <v>99</v>
      </c>
      <c r="M73" s="20" t="s">
        <v>100</v>
      </c>
      <c r="N73" s="24" t="s">
        <v>311</v>
      </c>
      <c r="O73" s="36" t="s">
        <v>28</v>
      </c>
      <c r="P73" s="25" t="s">
        <v>27</v>
      </c>
    </row>
    <row r="74" spans="1:16" s="18" customFormat="1" ht="56.25" x14ac:dyDescent="0.25">
      <c r="A74" s="19" t="s">
        <v>323</v>
      </c>
      <c r="B74" s="20" t="s">
        <v>324</v>
      </c>
      <c r="C74" s="20" t="s">
        <v>325</v>
      </c>
      <c r="D74" s="20" t="s">
        <v>326</v>
      </c>
      <c r="E74" s="21" t="s">
        <v>47</v>
      </c>
      <c r="F74" s="22">
        <v>396798.15</v>
      </c>
      <c r="G74" s="22">
        <v>250000</v>
      </c>
      <c r="H74" s="22">
        <v>125000</v>
      </c>
      <c r="I74" s="22">
        <f t="shared" si="1"/>
        <v>125000</v>
      </c>
      <c r="J74" s="23">
        <v>50</v>
      </c>
      <c r="K74" s="20" t="s">
        <v>316</v>
      </c>
      <c r="L74" s="20" t="s">
        <v>99</v>
      </c>
      <c r="M74" s="20" t="s">
        <v>100</v>
      </c>
      <c r="N74" s="24" t="s">
        <v>327</v>
      </c>
      <c r="O74" s="36" t="s">
        <v>28</v>
      </c>
      <c r="P74" s="25" t="s">
        <v>27</v>
      </c>
    </row>
    <row r="75" spans="1:16" s="18" customFormat="1" ht="67.5" x14ac:dyDescent="0.25">
      <c r="A75" s="19" t="s">
        <v>328</v>
      </c>
      <c r="B75" s="20" t="s">
        <v>63</v>
      </c>
      <c r="C75" s="20" t="s">
        <v>64</v>
      </c>
      <c r="D75" s="20" t="s">
        <v>329</v>
      </c>
      <c r="E75" s="21" t="s">
        <v>47</v>
      </c>
      <c r="F75" s="22">
        <v>235581.41</v>
      </c>
      <c r="G75" s="22">
        <v>174719.13</v>
      </c>
      <c r="H75" s="22">
        <v>43679.79</v>
      </c>
      <c r="I75" s="22">
        <f t="shared" si="1"/>
        <v>131039.34</v>
      </c>
      <c r="J75" s="23">
        <v>25</v>
      </c>
      <c r="K75" s="20" t="s">
        <v>316</v>
      </c>
      <c r="L75" s="20" t="s">
        <v>99</v>
      </c>
      <c r="M75" s="20" t="s">
        <v>100</v>
      </c>
      <c r="N75" s="24" t="s">
        <v>311</v>
      </c>
      <c r="O75" s="36" t="s">
        <v>28</v>
      </c>
      <c r="P75" s="25" t="s">
        <v>27</v>
      </c>
    </row>
    <row r="76" spans="1:16" s="18" customFormat="1" ht="22.5" x14ac:dyDescent="0.25">
      <c r="A76" s="19" t="s">
        <v>330</v>
      </c>
      <c r="B76" s="20" t="s">
        <v>331</v>
      </c>
      <c r="C76" s="20" t="s">
        <v>332</v>
      </c>
      <c r="D76" s="20" t="s">
        <v>333</v>
      </c>
      <c r="E76" s="21" t="s">
        <v>48</v>
      </c>
      <c r="F76" s="22">
        <v>219777.78</v>
      </c>
      <c r="G76" s="22">
        <v>209777.78</v>
      </c>
      <c r="H76" s="22">
        <v>146844.44</v>
      </c>
      <c r="I76" s="22">
        <f t="shared" si="1"/>
        <v>62933.34</v>
      </c>
      <c r="J76" s="23">
        <v>70</v>
      </c>
      <c r="K76" s="20" t="s">
        <v>316</v>
      </c>
      <c r="L76" s="20" t="s">
        <v>99</v>
      </c>
      <c r="M76" s="20" t="s">
        <v>100</v>
      </c>
      <c r="N76" s="24"/>
      <c r="O76" s="36" t="s">
        <v>28</v>
      </c>
      <c r="P76" s="25" t="s">
        <v>28</v>
      </c>
    </row>
    <row r="77" spans="1:16" s="18" customFormat="1" ht="22.5" x14ac:dyDescent="0.25">
      <c r="A77" s="19" t="s">
        <v>334</v>
      </c>
      <c r="B77" s="20" t="s">
        <v>335</v>
      </c>
      <c r="C77" s="20" t="s">
        <v>336</v>
      </c>
      <c r="D77" s="20" t="s">
        <v>337</v>
      </c>
      <c r="E77" s="21" t="s">
        <v>51</v>
      </c>
      <c r="F77" s="22">
        <v>62758.03</v>
      </c>
      <c r="G77" s="22">
        <v>62758.03</v>
      </c>
      <c r="H77" s="22">
        <v>28241.11</v>
      </c>
      <c r="I77" s="22">
        <f t="shared" si="1"/>
        <v>34516.92</v>
      </c>
      <c r="J77" s="23">
        <v>45</v>
      </c>
      <c r="K77" s="20" t="s">
        <v>316</v>
      </c>
      <c r="L77" s="20" t="s">
        <v>99</v>
      </c>
      <c r="M77" s="20" t="s">
        <v>100</v>
      </c>
      <c r="N77" s="24"/>
      <c r="O77" s="36" t="s">
        <v>28</v>
      </c>
      <c r="P77" s="25" t="s">
        <v>28</v>
      </c>
    </row>
    <row r="78" spans="1:16" s="18" customFormat="1" ht="22.5" x14ac:dyDescent="0.25">
      <c r="A78" s="19" t="s">
        <v>338</v>
      </c>
      <c r="B78" s="20" t="s">
        <v>84</v>
      </c>
      <c r="C78" s="20" t="s">
        <v>85</v>
      </c>
      <c r="D78" s="20" t="s">
        <v>339</v>
      </c>
      <c r="E78" s="21" t="s">
        <v>51</v>
      </c>
      <c r="F78" s="22">
        <v>115045.78</v>
      </c>
      <c r="G78" s="22">
        <v>115045.78</v>
      </c>
      <c r="H78" s="22">
        <v>28761.45</v>
      </c>
      <c r="I78" s="22">
        <f t="shared" si="1"/>
        <v>86284.33</v>
      </c>
      <c r="J78" s="23">
        <v>25</v>
      </c>
      <c r="K78" s="20" t="s">
        <v>316</v>
      </c>
      <c r="L78" s="20" t="s">
        <v>99</v>
      </c>
      <c r="M78" s="20" t="s">
        <v>100</v>
      </c>
      <c r="N78" s="24"/>
      <c r="O78" s="36" t="s">
        <v>28</v>
      </c>
      <c r="P78" s="25" t="s">
        <v>28</v>
      </c>
    </row>
    <row r="79" spans="1:16" s="18" customFormat="1" ht="56.25" x14ac:dyDescent="0.25">
      <c r="A79" s="19" t="s">
        <v>340</v>
      </c>
      <c r="B79" s="20" t="s">
        <v>341</v>
      </c>
      <c r="C79" s="20" t="s">
        <v>342</v>
      </c>
      <c r="D79" s="20" t="s">
        <v>343</v>
      </c>
      <c r="E79" s="21" t="s">
        <v>53</v>
      </c>
      <c r="F79" s="22">
        <v>127993.89</v>
      </c>
      <c r="G79" s="22">
        <v>127993.89</v>
      </c>
      <c r="H79" s="22">
        <v>89595.72</v>
      </c>
      <c r="I79" s="22">
        <f t="shared" si="1"/>
        <v>38398.17</v>
      </c>
      <c r="J79" s="23">
        <v>70</v>
      </c>
      <c r="K79" s="20" t="s">
        <v>316</v>
      </c>
      <c r="L79" s="20" t="s">
        <v>99</v>
      </c>
      <c r="M79" s="20" t="s">
        <v>100</v>
      </c>
      <c r="N79" s="24" t="s">
        <v>4</v>
      </c>
      <c r="O79" s="36" t="s">
        <v>28</v>
      </c>
      <c r="P79" s="25" t="s">
        <v>27</v>
      </c>
    </row>
    <row r="80" spans="1:16" s="18" customFormat="1" ht="22.5" x14ac:dyDescent="0.25">
      <c r="A80" s="19" t="s">
        <v>344</v>
      </c>
      <c r="B80" s="20" t="s">
        <v>345</v>
      </c>
      <c r="C80" s="20" t="s">
        <v>346</v>
      </c>
      <c r="D80" s="20" t="s">
        <v>347</v>
      </c>
      <c r="E80" s="21" t="s">
        <v>48</v>
      </c>
      <c r="F80" s="22">
        <v>85983.65</v>
      </c>
      <c r="G80" s="22">
        <v>77988.45</v>
      </c>
      <c r="H80" s="22">
        <v>35094.800000000003</v>
      </c>
      <c r="I80" s="22">
        <f t="shared" si="1"/>
        <v>42893.649999999994</v>
      </c>
      <c r="J80" s="23">
        <v>45</v>
      </c>
      <c r="K80" s="20" t="s">
        <v>316</v>
      </c>
      <c r="L80" s="20" t="s">
        <v>99</v>
      </c>
      <c r="M80" s="20" t="s">
        <v>100</v>
      </c>
      <c r="N80" s="24"/>
      <c r="O80" s="36" t="s">
        <v>28</v>
      </c>
      <c r="P80" s="25" t="s">
        <v>28</v>
      </c>
    </row>
    <row r="81" spans="1:16" s="18" customFormat="1" ht="56.25" x14ac:dyDescent="0.25">
      <c r="A81" s="19" t="s">
        <v>348</v>
      </c>
      <c r="B81" s="20" t="s">
        <v>349</v>
      </c>
      <c r="C81" s="20" t="s">
        <v>350</v>
      </c>
      <c r="D81" s="20" t="s">
        <v>351</v>
      </c>
      <c r="E81" s="21"/>
      <c r="F81" s="22">
        <v>142077.39000000001</v>
      </c>
      <c r="G81" s="22">
        <v>93427.39</v>
      </c>
      <c r="H81" s="22">
        <v>65399.17</v>
      </c>
      <c r="I81" s="22">
        <f t="shared" si="1"/>
        <v>28028.22</v>
      </c>
      <c r="J81" s="23">
        <v>70</v>
      </c>
      <c r="K81" s="20" t="s">
        <v>316</v>
      </c>
      <c r="L81" s="20" t="s">
        <v>99</v>
      </c>
      <c r="M81" s="20" t="s">
        <v>100</v>
      </c>
      <c r="N81" s="24"/>
      <c r="O81" s="36" t="s">
        <v>28</v>
      </c>
      <c r="P81" s="25" t="s">
        <v>27</v>
      </c>
    </row>
    <row r="82" spans="1:16" s="18" customFormat="1" ht="56.25" x14ac:dyDescent="0.25">
      <c r="A82" s="19" t="s">
        <v>352</v>
      </c>
      <c r="B82" s="20" t="s">
        <v>353</v>
      </c>
      <c r="C82" s="20" t="s">
        <v>354</v>
      </c>
      <c r="D82" s="20" t="s">
        <v>355</v>
      </c>
      <c r="E82" s="21" t="s">
        <v>53</v>
      </c>
      <c r="F82" s="22">
        <v>80178.289999999994</v>
      </c>
      <c r="G82" s="22">
        <v>80178.289999999994</v>
      </c>
      <c r="H82" s="22">
        <v>56124.800000000003</v>
      </c>
      <c r="I82" s="22">
        <f t="shared" si="1"/>
        <v>24053.489999999991</v>
      </c>
      <c r="J82" s="23">
        <v>70</v>
      </c>
      <c r="K82" s="20" t="s">
        <v>316</v>
      </c>
      <c r="L82" s="20" t="s">
        <v>99</v>
      </c>
      <c r="M82" s="20" t="s">
        <v>100</v>
      </c>
      <c r="N82" s="24"/>
      <c r="O82" s="36" t="s">
        <v>28</v>
      </c>
      <c r="P82" s="25" t="s">
        <v>27</v>
      </c>
    </row>
    <row r="83" spans="1:16" s="18" customFormat="1" ht="45" x14ac:dyDescent="0.25">
      <c r="A83" s="19" t="s">
        <v>356</v>
      </c>
      <c r="B83" s="20" t="s">
        <v>357</v>
      </c>
      <c r="C83" s="20" t="s">
        <v>358</v>
      </c>
      <c r="D83" s="20" t="s">
        <v>359</v>
      </c>
      <c r="E83" s="21" t="s">
        <v>48</v>
      </c>
      <c r="F83" s="22">
        <v>92684.53</v>
      </c>
      <c r="G83" s="22">
        <v>74066.28</v>
      </c>
      <c r="H83" s="22">
        <v>44439.77</v>
      </c>
      <c r="I83" s="22">
        <f t="shared" si="1"/>
        <v>29626.510000000002</v>
      </c>
      <c r="J83" s="23">
        <v>60</v>
      </c>
      <c r="K83" s="20" t="s">
        <v>316</v>
      </c>
      <c r="L83" s="20" t="s">
        <v>99</v>
      </c>
      <c r="M83" s="20" t="s">
        <v>100</v>
      </c>
      <c r="N83" s="24" t="s">
        <v>73</v>
      </c>
      <c r="O83" s="36" t="s">
        <v>28</v>
      </c>
      <c r="P83" s="25" t="s">
        <v>27</v>
      </c>
    </row>
    <row r="84" spans="1:16" s="18" customFormat="1" ht="22.5" x14ac:dyDescent="0.25">
      <c r="A84" s="19" t="s">
        <v>360</v>
      </c>
      <c r="B84" s="20" t="s">
        <v>361</v>
      </c>
      <c r="C84" s="20" t="s">
        <v>362</v>
      </c>
      <c r="D84" s="20" t="s">
        <v>363</v>
      </c>
      <c r="E84" s="21" t="s">
        <v>49</v>
      </c>
      <c r="F84" s="22">
        <v>113699.24</v>
      </c>
      <c r="G84" s="22">
        <v>113699.24</v>
      </c>
      <c r="H84" s="22">
        <v>28424.81</v>
      </c>
      <c r="I84" s="22">
        <f t="shared" si="1"/>
        <v>85274.430000000008</v>
      </c>
      <c r="J84" s="23">
        <v>25</v>
      </c>
      <c r="K84" s="20" t="s">
        <v>316</v>
      </c>
      <c r="L84" s="20" t="s">
        <v>99</v>
      </c>
      <c r="M84" s="20" t="s">
        <v>100</v>
      </c>
      <c r="N84" s="24"/>
      <c r="O84" s="36" t="s">
        <v>28</v>
      </c>
      <c r="P84" s="25" t="s">
        <v>27</v>
      </c>
    </row>
    <row r="85" spans="1:16" s="18" customFormat="1" ht="22.5" x14ac:dyDescent="0.25">
      <c r="A85" s="19" t="s">
        <v>364</v>
      </c>
      <c r="B85" s="20" t="s">
        <v>58</v>
      </c>
      <c r="C85" s="20" t="s">
        <v>59</v>
      </c>
      <c r="D85" s="20" t="s">
        <v>365</v>
      </c>
      <c r="E85" s="21" t="s">
        <v>48</v>
      </c>
      <c r="F85" s="22">
        <v>160987.07999999999</v>
      </c>
      <c r="G85" s="22">
        <v>132180.95000000001</v>
      </c>
      <c r="H85" s="22">
        <v>66090.48</v>
      </c>
      <c r="I85" s="22">
        <f t="shared" si="1"/>
        <v>66090.470000000016</v>
      </c>
      <c r="J85" s="23">
        <v>50</v>
      </c>
      <c r="K85" s="20" t="s">
        <v>316</v>
      </c>
      <c r="L85" s="20" t="s">
        <v>99</v>
      </c>
      <c r="M85" s="20" t="s">
        <v>100</v>
      </c>
      <c r="N85" s="24"/>
      <c r="O85" s="36" t="s">
        <v>28</v>
      </c>
      <c r="P85" s="25" t="s">
        <v>28</v>
      </c>
    </row>
    <row r="86" spans="1:16" s="18" customFormat="1" ht="56.25" x14ac:dyDescent="0.25">
      <c r="A86" s="19" t="s">
        <v>366</v>
      </c>
      <c r="B86" s="20" t="s">
        <v>367</v>
      </c>
      <c r="C86" s="20" t="s">
        <v>368</v>
      </c>
      <c r="D86" s="20" t="s">
        <v>369</v>
      </c>
      <c r="E86" s="21" t="s">
        <v>48</v>
      </c>
      <c r="F86" s="22">
        <v>232442.9</v>
      </c>
      <c r="G86" s="22">
        <v>32760</v>
      </c>
      <c r="H86" s="22">
        <v>19656</v>
      </c>
      <c r="I86" s="22">
        <f t="shared" si="1"/>
        <v>13104</v>
      </c>
      <c r="J86" s="23">
        <v>60</v>
      </c>
      <c r="K86" s="20" t="s">
        <v>316</v>
      </c>
      <c r="L86" s="20" t="s">
        <v>99</v>
      </c>
      <c r="M86" s="20" t="s">
        <v>100</v>
      </c>
      <c r="N86" s="24"/>
      <c r="O86" s="36" t="s">
        <v>28</v>
      </c>
      <c r="P86" s="25" t="s">
        <v>27</v>
      </c>
    </row>
    <row r="87" spans="1:16" s="18" customFormat="1" ht="22.5" x14ac:dyDescent="0.25">
      <c r="A87" s="19" t="s">
        <v>370</v>
      </c>
      <c r="B87" s="20" t="s">
        <v>371</v>
      </c>
      <c r="C87" s="20" t="s">
        <v>372</v>
      </c>
      <c r="D87" s="20" t="s">
        <v>373</v>
      </c>
      <c r="E87" s="21" t="s">
        <v>90</v>
      </c>
      <c r="F87" s="22">
        <v>189427.54</v>
      </c>
      <c r="G87" s="22">
        <v>111409.04</v>
      </c>
      <c r="H87" s="22">
        <v>27852.26</v>
      </c>
      <c r="I87" s="22">
        <f t="shared" si="1"/>
        <v>83556.78</v>
      </c>
      <c r="J87" s="23">
        <v>25</v>
      </c>
      <c r="K87" s="20" t="s">
        <v>316</v>
      </c>
      <c r="L87" s="20" t="s">
        <v>99</v>
      </c>
      <c r="M87" s="20" t="s">
        <v>100</v>
      </c>
      <c r="N87" s="24"/>
      <c r="O87" s="36" t="s">
        <v>28</v>
      </c>
      <c r="P87" s="25" t="s">
        <v>27</v>
      </c>
    </row>
    <row r="88" spans="1:16" s="18" customFormat="1" ht="22.5" x14ac:dyDescent="0.25">
      <c r="A88" s="19" t="s">
        <v>374</v>
      </c>
      <c r="B88" s="20" t="s">
        <v>375</v>
      </c>
      <c r="C88" s="20" t="s">
        <v>376</v>
      </c>
      <c r="D88" s="20" t="s">
        <v>377</v>
      </c>
      <c r="E88" s="21" t="s">
        <v>48</v>
      </c>
      <c r="F88" s="22">
        <v>30685.23</v>
      </c>
      <c r="G88" s="22">
        <v>30685.23</v>
      </c>
      <c r="H88" s="22">
        <v>13808.35</v>
      </c>
      <c r="I88" s="22">
        <f t="shared" si="1"/>
        <v>16876.879999999997</v>
      </c>
      <c r="J88" s="23">
        <v>45</v>
      </c>
      <c r="K88" s="20" t="s">
        <v>316</v>
      </c>
      <c r="L88" s="20" t="s">
        <v>99</v>
      </c>
      <c r="M88" s="20" t="s">
        <v>100</v>
      </c>
      <c r="N88" s="24"/>
      <c r="O88" s="36" t="s">
        <v>28</v>
      </c>
      <c r="P88" s="25" t="s">
        <v>28</v>
      </c>
    </row>
    <row r="89" spans="1:16" s="18" customFormat="1" ht="56.25" x14ac:dyDescent="0.25">
      <c r="A89" s="19" t="s">
        <v>378</v>
      </c>
      <c r="B89" s="20" t="s">
        <v>204</v>
      </c>
      <c r="C89" s="20" t="s">
        <v>205</v>
      </c>
      <c r="D89" s="20" t="s">
        <v>320</v>
      </c>
      <c r="E89" s="21" t="s">
        <v>48</v>
      </c>
      <c r="F89" s="22">
        <v>73001</v>
      </c>
      <c r="G89" s="22">
        <v>51000.6</v>
      </c>
      <c r="H89" s="22">
        <v>38250.449999999997</v>
      </c>
      <c r="I89" s="22">
        <f t="shared" si="1"/>
        <v>12750.150000000001</v>
      </c>
      <c r="J89" s="23">
        <v>75</v>
      </c>
      <c r="K89" s="20" t="s">
        <v>316</v>
      </c>
      <c r="L89" s="20" t="s">
        <v>99</v>
      </c>
      <c r="M89" s="20" t="s">
        <v>100</v>
      </c>
      <c r="N89" s="24"/>
      <c r="O89" s="40" t="s">
        <v>27</v>
      </c>
      <c r="P89" s="25" t="s">
        <v>27</v>
      </c>
    </row>
    <row r="90" spans="1:16" s="18" customFormat="1" ht="56.25" x14ac:dyDescent="0.25">
      <c r="A90" s="19" t="s">
        <v>317</v>
      </c>
      <c r="B90" s="20" t="s">
        <v>318</v>
      </c>
      <c r="C90" s="20" t="s">
        <v>319</v>
      </c>
      <c r="D90" s="20" t="s">
        <v>320</v>
      </c>
      <c r="E90" s="21" t="s">
        <v>48</v>
      </c>
      <c r="F90" s="22">
        <v>51525.05</v>
      </c>
      <c r="G90" s="22">
        <v>51525.05</v>
      </c>
      <c r="H90" s="22">
        <v>38643.79</v>
      </c>
      <c r="I90" s="22">
        <f>(G90-H90)</f>
        <v>12881.260000000002</v>
      </c>
      <c r="J90" s="23">
        <v>75</v>
      </c>
      <c r="K90" s="20" t="s">
        <v>316</v>
      </c>
      <c r="L90" s="20" t="s">
        <v>99</v>
      </c>
      <c r="M90" s="20" t="s">
        <v>100</v>
      </c>
      <c r="N90" s="24"/>
      <c r="O90" s="41"/>
      <c r="P90" s="25" t="s">
        <v>28</v>
      </c>
    </row>
    <row r="91" spans="1:16" s="18" customFormat="1" ht="56.25" x14ac:dyDescent="0.25">
      <c r="A91" s="19" t="s">
        <v>379</v>
      </c>
      <c r="B91" s="20" t="s">
        <v>380</v>
      </c>
      <c r="C91" s="20" t="s">
        <v>381</v>
      </c>
      <c r="D91" s="20" t="s">
        <v>382</v>
      </c>
      <c r="E91" s="21" t="s">
        <v>53</v>
      </c>
      <c r="F91" s="22">
        <v>343737.25</v>
      </c>
      <c r="G91" s="22">
        <v>250000</v>
      </c>
      <c r="H91" s="22">
        <v>62500</v>
      </c>
      <c r="I91" s="22">
        <f t="shared" si="1"/>
        <v>187500</v>
      </c>
      <c r="J91" s="23">
        <v>25</v>
      </c>
      <c r="K91" s="20" t="s">
        <v>316</v>
      </c>
      <c r="L91" s="20" t="s">
        <v>99</v>
      </c>
      <c r="M91" s="20" t="s">
        <v>100</v>
      </c>
      <c r="N91" s="24" t="s">
        <v>4</v>
      </c>
      <c r="O91" s="36" t="s">
        <v>28</v>
      </c>
      <c r="P91" s="25" t="s">
        <v>28</v>
      </c>
    </row>
    <row r="92" spans="1:16" s="18" customFormat="1" ht="33.75" x14ac:dyDescent="0.25">
      <c r="A92" s="19" t="s">
        <v>383</v>
      </c>
      <c r="B92" s="20" t="s">
        <v>384</v>
      </c>
      <c r="C92" s="20" t="s">
        <v>385</v>
      </c>
      <c r="D92" s="20" t="s">
        <v>386</v>
      </c>
      <c r="E92" s="21" t="s">
        <v>48</v>
      </c>
      <c r="F92" s="22">
        <v>120867.76</v>
      </c>
      <c r="G92" s="22">
        <v>86571.21</v>
      </c>
      <c r="H92" s="22">
        <v>38957.040000000001</v>
      </c>
      <c r="I92" s="22">
        <f t="shared" si="1"/>
        <v>47614.170000000006</v>
      </c>
      <c r="J92" s="23">
        <v>45</v>
      </c>
      <c r="K92" s="20" t="s">
        <v>316</v>
      </c>
      <c r="L92" s="20" t="s">
        <v>99</v>
      </c>
      <c r="M92" s="20" t="s">
        <v>100</v>
      </c>
      <c r="N92" s="24"/>
      <c r="O92" s="36" t="s">
        <v>28</v>
      </c>
      <c r="P92" s="25" t="s">
        <v>28</v>
      </c>
    </row>
    <row r="93" spans="1:16" s="18" customFormat="1" ht="22.5" x14ac:dyDescent="0.25">
      <c r="A93" s="19" t="s">
        <v>387</v>
      </c>
      <c r="B93" s="20" t="s">
        <v>388</v>
      </c>
      <c r="C93" s="20" t="s">
        <v>389</v>
      </c>
      <c r="D93" s="20" t="s">
        <v>390</v>
      </c>
      <c r="E93" s="21" t="s">
        <v>54</v>
      </c>
      <c r="F93" s="22">
        <v>269622.28000000003</v>
      </c>
      <c r="G93" s="22">
        <v>141029.28</v>
      </c>
      <c r="H93" s="22">
        <v>84617.57</v>
      </c>
      <c r="I93" s="22">
        <f t="shared" si="1"/>
        <v>56411.709999999992</v>
      </c>
      <c r="J93" s="23">
        <v>60</v>
      </c>
      <c r="K93" s="20" t="s">
        <v>316</v>
      </c>
      <c r="L93" s="20" t="s">
        <v>99</v>
      </c>
      <c r="M93" s="20" t="s">
        <v>100</v>
      </c>
      <c r="N93" s="24"/>
      <c r="O93" s="36" t="s">
        <v>28</v>
      </c>
      <c r="P93" s="25" t="s">
        <v>28</v>
      </c>
    </row>
    <row r="94" spans="1:16" s="18" customFormat="1" ht="56.25" x14ac:dyDescent="0.25">
      <c r="A94" s="19" t="s">
        <v>391</v>
      </c>
      <c r="B94" s="20" t="s">
        <v>392</v>
      </c>
      <c r="C94" s="20" t="s">
        <v>393</v>
      </c>
      <c r="D94" s="20" t="s">
        <v>394</v>
      </c>
      <c r="E94" s="21" t="s">
        <v>47</v>
      </c>
      <c r="F94" s="22">
        <v>176101.4</v>
      </c>
      <c r="G94" s="22">
        <v>113104.1</v>
      </c>
      <c r="H94" s="22">
        <v>79172.87</v>
      </c>
      <c r="I94" s="22">
        <f t="shared" si="1"/>
        <v>33931.23000000001</v>
      </c>
      <c r="J94" s="23">
        <v>70</v>
      </c>
      <c r="K94" s="20" t="s">
        <v>316</v>
      </c>
      <c r="L94" s="20" t="s">
        <v>99</v>
      </c>
      <c r="M94" s="20" t="s">
        <v>100</v>
      </c>
      <c r="N94" s="24" t="s">
        <v>4</v>
      </c>
      <c r="O94" s="36" t="s">
        <v>28</v>
      </c>
      <c r="P94" s="25" t="s">
        <v>27</v>
      </c>
    </row>
    <row r="95" spans="1:16" s="18" customFormat="1" ht="33.75" x14ac:dyDescent="0.25">
      <c r="A95" s="19" t="s">
        <v>395</v>
      </c>
      <c r="B95" s="20" t="s">
        <v>396</v>
      </c>
      <c r="C95" s="20" t="s">
        <v>397</v>
      </c>
      <c r="D95" s="20" t="s">
        <v>398</v>
      </c>
      <c r="E95" s="21" t="s">
        <v>48</v>
      </c>
      <c r="F95" s="22">
        <v>22430.99</v>
      </c>
      <c r="G95" s="22">
        <v>22430.99</v>
      </c>
      <c r="H95" s="22">
        <v>10093.94</v>
      </c>
      <c r="I95" s="22">
        <f t="shared" si="1"/>
        <v>12337.050000000001</v>
      </c>
      <c r="J95" s="23">
        <v>45</v>
      </c>
      <c r="K95" s="20" t="s">
        <v>316</v>
      </c>
      <c r="L95" s="20" t="s">
        <v>99</v>
      </c>
      <c r="M95" s="20" t="s">
        <v>100</v>
      </c>
      <c r="N95" s="24"/>
      <c r="O95" s="36" t="s">
        <v>28</v>
      </c>
      <c r="P95" s="25" t="s">
        <v>27</v>
      </c>
    </row>
    <row r="96" spans="1:16" s="18" customFormat="1" ht="56.25" x14ac:dyDescent="0.25">
      <c r="A96" s="19" t="s">
        <v>399</v>
      </c>
      <c r="B96" s="20" t="s">
        <v>78</v>
      </c>
      <c r="C96" s="20" t="s">
        <v>79</v>
      </c>
      <c r="D96" s="20" t="s">
        <v>400</v>
      </c>
      <c r="E96" s="21" t="s">
        <v>48</v>
      </c>
      <c r="F96" s="22">
        <v>98237.5</v>
      </c>
      <c r="G96" s="22">
        <v>92346.76</v>
      </c>
      <c r="H96" s="22">
        <v>64642.73</v>
      </c>
      <c r="I96" s="22">
        <f t="shared" si="1"/>
        <v>27704.029999999992</v>
      </c>
      <c r="J96" s="23">
        <v>70</v>
      </c>
      <c r="K96" s="20" t="s">
        <v>316</v>
      </c>
      <c r="L96" s="20" t="s">
        <v>99</v>
      </c>
      <c r="M96" s="20" t="s">
        <v>100</v>
      </c>
      <c r="N96" s="24" t="s">
        <v>4</v>
      </c>
      <c r="O96" s="36" t="s">
        <v>28</v>
      </c>
      <c r="P96" s="25" t="s">
        <v>27</v>
      </c>
    </row>
    <row r="97" spans="1:16" s="18" customFormat="1" ht="33.75" x14ac:dyDescent="0.25">
      <c r="A97" s="19" t="s">
        <v>401</v>
      </c>
      <c r="B97" s="20" t="s">
        <v>402</v>
      </c>
      <c r="C97" s="20" t="s">
        <v>403</v>
      </c>
      <c r="D97" s="20" t="s">
        <v>404</v>
      </c>
      <c r="E97" s="21" t="s">
        <v>51</v>
      </c>
      <c r="F97" s="22">
        <v>118507.36</v>
      </c>
      <c r="G97" s="22">
        <v>94912.43</v>
      </c>
      <c r="H97" s="22">
        <v>42710.59</v>
      </c>
      <c r="I97" s="22">
        <f t="shared" si="1"/>
        <v>52201.84</v>
      </c>
      <c r="J97" s="23">
        <v>45</v>
      </c>
      <c r="K97" s="20" t="s">
        <v>316</v>
      </c>
      <c r="L97" s="20" t="s">
        <v>99</v>
      </c>
      <c r="M97" s="20" t="s">
        <v>100</v>
      </c>
      <c r="N97" s="24"/>
      <c r="O97" s="36" t="s">
        <v>28</v>
      </c>
      <c r="P97" s="25" t="s">
        <v>27</v>
      </c>
    </row>
    <row r="98" spans="1:16" s="18" customFormat="1" ht="22.5" x14ac:dyDescent="0.25">
      <c r="A98" s="19" t="s">
        <v>405</v>
      </c>
      <c r="B98" s="20" t="s">
        <v>406</v>
      </c>
      <c r="C98" s="20" t="s">
        <v>407</v>
      </c>
      <c r="D98" s="20" t="s">
        <v>408</v>
      </c>
      <c r="E98" s="21" t="s">
        <v>52</v>
      </c>
      <c r="F98" s="22">
        <v>602865.34</v>
      </c>
      <c r="G98" s="22">
        <v>189842.97</v>
      </c>
      <c r="H98" s="22">
        <v>85429.33</v>
      </c>
      <c r="I98" s="22">
        <f t="shared" si="1"/>
        <v>104413.64</v>
      </c>
      <c r="J98" s="23">
        <v>45</v>
      </c>
      <c r="K98" s="20" t="s">
        <v>316</v>
      </c>
      <c r="L98" s="20" t="s">
        <v>99</v>
      </c>
      <c r="M98" s="20" t="s">
        <v>100</v>
      </c>
      <c r="N98" s="24"/>
      <c r="O98" s="36" t="s">
        <v>28</v>
      </c>
      <c r="P98" s="25" t="s">
        <v>28</v>
      </c>
    </row>
    <row r="99" spans="1:16" s="18" customFormat="1" ht="56.25" x14ac:dyDescent="0.25">
      <c r="A99" s="19" t="s">
        <v>409</v>
      </c>
      <c r="B99" s="20" t="s">
        <v>19</v>
      </c>
      <c r="C99" s="20" t="s">
        <v>18</v>
      </c>
      <c r="D99" s="20" t="s">
        <v>258</v>
      </c>
      <c r="E99" s="21" t="s">
        <v>48</v>
      </c>
      <c r="F99" s="22">
        <v>227663.32</v>
      </c>
      <c r="G99" s="22">
        <v>144597.99</v>
      </c>
      <c r="H99" s="22">
        <v>72299</v>
      </c>
      <c r="I99" s="22">
        <f t="shared" si="1"/>
        <v>72298.989999999991</v>
      </c>
      <c r="J99" s="23">
        <v>50</v>
      </c>
      <c r="K99" s="20" t="s">
        <v>316</v>
      </c>
      <c r="L99" s="20" t="s">
        <v>99</v>
      </c>
      <c r="M99" s="20" t="s">
        <v>100</v>
      </c>
      <c r="N99" s="24" t="s">
        <v>4</v>
      </c>
      <c r="O99" s="40" t="s">
        <v>27</v>
      </c>
      <c r="P99" s="25" t="s">
        <v>28</v>
      </c>
    </row>
    <row r="100" spans="1:16" s="18" customFormat="1" ht="22.5" x14ac:dyDescent="0.25">
      <c r="A100" s="19" t="s">
        <v>257</v>
      </c>
      <c r="B100" s="20" t="s">
        <v>17</v>
      </c>
      <c r="C100" s="20" t="s">
        <v>37</v>
      </c>
      <c r="D100" s="20" t="s">
        <v>258</v>
      </c>
      <c r="E100" s="21" t="s">
        <v>48</v>
      </c>
      <c r="F100" s="22">
        <v>164151.4</v>
      </c>
      <c r="G100" s="22">
        <v>67806.78</v>
      </c>
      <c r="H100" s="22">
        <v>33903.39</v>
      </c>
      <c r="I100" s="22">
        <f>(G100-H100)</f>
        <v>33903.39</v>
      </c>
      <c r="J100" s="23">
        <v>50</v>
      </c>
      <c r="K100" s="20" t="s">
        <v>197</v>
      </c>
      <c r="L100" s="20" t="s">
        <v>99</v>
      </c>
      <c r="M100" s="20" t="s">
        <v>100</v>
      </c>
      <c r="N100" s="24"/>
      <c r="O100" s="41"/>
      <c r="P100" s="25" t="s">
        <v>28</v>
      </c>
    </row>
    <row r="101" spans="1:16" s="18" customFormat="1" ht="33.75" x14ac:dyDescent="0.25">
      <c r="A101" s="19" t="s">
        <v>410</v>
      </c>
      <c r="B101" s="20" t="s">
        <v>34</v>
      </c>
      <c r="C101" s="20" t="s">
        <v>68</v>
      </c>
      <c r="D101" s="20" t="s">
        <v>411</v>
      </c>
      <c r="E101" s="21" t="s">
        <v>48</v>
      </c>
      <c r="F101" s="22">
        <v>53397.4</v>
      </c>
      <c r="G101" s="22">
        <v>52237.4</v>
      </c>
      <c r="H101" s="22">
        <v>23506.82</v>
      </c>
      <c r="I101" s="22">
        <f t="shared" si="1"/>
        <v>28730.58</v>
      </c>
      <c r="J101" s="23">
        <v>45</v>
      </c>
      <c r="K101" s="20" t="s">
        <v>316</v>
      </c>
      <c r="L101" s="20" t="s">
        <v>99</v>
      </c>
      <c r="M101" s="20" t="s">
        <v>100</v>
      </c>
      <c r="N101" s="24"/>
      <c r="O101" s="36" t="s">
        <v>28</v>
      </c>
      <c r="P101" s="25" t="s">
        <v>27</v>
      </c>
    </row>
    <row r="102" spans="1:16" s="18" customFormat="1" ht="22.5" x14ac:dyDescent="0.25">
      <c r="A102" s="19" t="s">
        <v>412</v>
      </c>
      <c r="B102" s="20" t="s">
        <v>413</v>
      </c>
      <c r="C102" s="20" t="s">
        <v>414</v>
      </c>
      <c r="D102" s="20" t="s">
        <v>415</v>
      </c>
      <c r="E102" s="21" t="s">
        <v>416</v>
      </c>
      <c r="F102" s="22">
        <v>150533.5</v>
      </c>
      <c r="G102" s="22">
        <v>52134.65</v>
      </c>
      <c r="H102" s="22">
        <v>26067.33</v>
      </c>
      <c r="I102" s="22">
        <f t="shared" si="1"/>
        <v>26067.32</v>
      </c>
      <c r="J102" s="23">
        <v>50</v>
      </c>
      <c r="K102" s="20" t="s">
        <v>316</v>
      </c>
      <c r="L102" s="20" t="s">
        <v>99</v>
      </c>
      <c r="M102" s="20" t="s">
        <v>100</v>
      </c>
      <c r="N102" s="24"/>
      <c r="O102" s="36" t="s">
        <v>28</v>
      </c>
      <c r="P102" s="25" t="s">
        <v>27</v>
      </c>
    </row>
    <row r="103" spans="1:16" s="18" customFormat="1" ht="33.75" x14ac:dyDescent="0.25">
      <c r="A103" s="19" t="s">
        <v>417</v>
      </c>
      <c r="B103" s="20" t="s">
        <v>74</v>
      </c>
      <c r="C103" s="20" t="s">
        <v>75</v>
      </c>
      <c r="D103" s="20" t="s">
        <v>418</v>
      </c>
      <c r="E103" s="21" t="s">
        <v>54</v>
      </c>
      <c r="F103" s="22">
        <v>119165.43</v>
      </c>
      <c r="G103" s="22">
        <v>109414.27</v>
      </c>
      <c r="H103" s="22">
        <v>49236.42</v>
      </c>
      <c r="I103" s="22">
        <f t="shared" si="1"/>
        <v>60177.850000000006</v>
      </c>
      <c r="J103" s="23">
        <v>45</v>
      </c>
      <c r="K103" s="20" t="s">
        <v>316</v>
      </c>
      <c r="L103" s="20" t="s">
        <v>99</v>
      </c>
      <c r="M103" s="20" t="s">
        <v>100</v>
      </c>
      <c r="N103" s="24"/>
      <c r="O103" s="36" t="s">
        <v>28</v>
      </c>
      <c r="P103" s="25" t="s">
        <v>27</v>
      </c>
    </row>
    <row r="104" spans="1:16" s="18" customFormat="1" ht="67.5" x14ac:dyDescent="0.25">
      <c r="A104" s="19" t="s">
        <v>419</v>
      </c>
      <c r="B104" s="20" t="s">
        <v>303</v>
      </c>
      <c r="C104" s="20" t="s">
        <v>304</v>
      </c>
      <c r="D104" s="20" t="s">
        <v>420</v>
      </c>
      <c r="E104" s="21" t="s">
        <v>48</v>
      </c>
      <c r="F104" s="22">
        <v>293287.39</v>
      </c>
      <c r="G104" s="22">
        <v>156578.63</v>
      </c>
      <c r="H104" s="22">
        <v>109605.04</v>
      </c>
      <c r="I104" s="22">
        <f t="shared" si="1"/>
        <v>46973.590000000011</v>
      </c>
      <c r="J104" s="23">
        <v>70</v>
      </c>
      <c r="K104" s="20" t="s">
        <v>316</v>
      </c>
      <c r="L104" s="20" t="s">
        <v>99</v>
      </c>
      <c r="M104" s="20" t="s">
        <v>100</v>
      </c>
      <c r="N104" s="24"/>
      <c r="O104" s="36" t="s">
        <v>28</v>
      </c>
      <c r="P104" s="25" t="s">
        <v>27</v>
      </c>
    </row>
    <row r="105" spans="1:16" s="18" customFormat="1" ht="22.5" x14ac:dyDescent="0.25">
      <c r="A105" s="19" t="s">
        <v>421</v>
      </c>
      <c r="B105" s="20" t="s">
        <v>422</v>
      </c>
      <c r="C105" s="20" t="s">
        <v>423</v>
      </c>
      <c r="D105" s="20" t="s">
        <v>424</v>
      </c>
      <c r="E105" s="21" t="s">
        <v>53</v>
      </c>
      <c r="F105" s="22">
        <v>50000</v>
      </c>
      <c r="G105" s="22">
        <v>50000</v>
      </c>
      <c r="H105" s="22">
        <v>30000</v>
      </c>
      <c r="I105" s="22">
        <f t="shared" si="1"/>
        <v>20000</v>
      </c>
      <c r="J105" s="23">
        <v>60</v>
      </c>
      <c r="K105" s="20" t="s">
        <v>316</v>
      </c>
      <c r="L105" s="20" t="s">
        <v>99</v>
      </c>
      <c r="M105" s="20" t="s">
        <v>100</v>
      </c>
      <c r="N105" s="24"/>
      <c r="O105" s="36" t="s">
        <v>28</v>
      </c>
      <c r="P105" s="25" t="s">
        <v>27</v>
      </c>
    </row>
    <row r="106" spans="1:16" s="18" customFormat="1" ht="56.25" x14ac:dyDescent="0.25">
      <c r="A106" s="19" t="s">
        <v>425</v>
      </c>
      <c r="B106" s="20" t="s">
        <v>9</v>
      </c>
      <c r="C106" s="20" t="s">
        <v>8</v>
      </c>
      <c r="D106" s="20" t="s">
        <v>426</v>
      </c>
      <c r="E106" s="21" t="s">
        <v>51</v>
      </c>
      <c r="F106" s="22">
        <v>236688.34</v>
      </c>
      <c r="G106" s="22">
        <v>155504.9</v>
      </c>
      <c r="H106" s="22">
        <v>93302.94</v>
      </c>
      <c r="I106" s="22">
        <f t="shared" si="1"/>
        <v>62201.959999999992</v>
      </c>
      <c r="J106" s="23">
        <v>60</v>
      </c>
      <c r="K106" s="20" t="s">
        <v>316</v>
      </c>
      <c r="L106" s="20" t="s">
        <v>99</v>
      </c>
      <c r="M106" s="20" t="s">
        <v>100</v>
      </c>
      <c r="N106" s="24" t="s">
        <v>4</v>
      </c>
      <c r="O106" s="36" t="s">
        <v>28</v>
      </c>
      <c r="P106" s="25" t="s">
        <v>27</v>
      </c>
    </row>
    <row r="107" spans="1:16" s="18" customFormat="1" ht="45" x14ac:dyDescent="0.25">
      <c r="A107" s="19" t="s">
        <v>427</v>
      </c>
      <c r="B107" s="20" t="s">
        <v>9</v>
      </c>
      <c r="C107" s="20" t="s">
        <v>8</v>
      </c>
      <c r="D107" s="20" t="s">
        <v>428</v>
      </c>
      <c r="E107" s="21" t="s">
        <v>51</v>
      </c>
      <c r="F107" s="22">
        <v>12800</v>
      </c>
      <c r="G107" s="22">
        <v>12800</v>
      </c>
      <c r="H107" s="22">
        <v>7680</v>
      </c>
      <c r="I107" s="22">
        <f t="shared" si="1"/>
        <v>5120</v>
      </c>
      <c r="J107" s="23">
        <v>60</v>
      </c>
      <c r="K107" s="20" t="s">
        <v>316</v>
      </c>
      <c r="L107" s="20" t="s">
        <v>99</v>
      </c>
      <c r="M107" s="20" t="s">
        <v>100</v>
      </c>
      <c r="N107" s="24"/>
      <c r="O107" s="36" t="s">
        <v>28</v>
      </c>
      <c r="P107" s="25" t="s">
        <v>27</v>
      </c>
    </row>
    <row r="108" spans="1:16" s="18" customFormat="1" ht="33.75" x14ac:dyDescent="0.25">
      <c r="A108" s="19" t="s">
        <v>432</v>
      </c>
      <c r="B108" s="20" t="s">
        <v>15</v>
      </c>
      <c r="C108" s="20" t="s">
        <v>14</v>
      </c>
      <c r="D108" s="20" t="s">
        <v>433</v>
      </c>
      <c r="E108" s="21" t="s">
        <v>47</v>
      </c>
      <c r="F108" s="22">
        <v>69842.710000000006</v>
      </c>
      <c r="G108" s="22">
        <v>69842.710000000006</v>
      </c>
      <c r="H108" s="22">
        <v>31429.22</v>
      </c>
      <c r="I108" s="22">
        <f t="shared" si="1"/>
        <v>38413.490000000005</v>
      </c>
      <c r="J108" s="23">
        <v>45</v>
      </c>
      <c r="K108" s="20" t="s">
        <v>316</v>
      </c>
      <c r="L108" s="20" t="s">
        <v>99</v>
      </c>
      <c r="M108" s="20" t="s">
        <v>100</v>
      </c>
      <c r="N108" s="24"/>
      <c r="O108" s="36" t="s">
        <v>28</v>
      </c>
      <c r="P108" s="25" t="s">
        <v>28</v>
      </c>
    </row>
    <row r="109" spans="1:16" s="18" customFormat="1" ht="56.25" x14ac:dyDescent="0.25">
      <c r="A109" s="19" t="s">
        <v>434</v>
      </c>
      <c r="B109" s="20" t="s">
        <v>435</v>
      </c>
      <c r="C109" s="20" t="s">
        <v>436</v>
      </c>
      <c r="D109" s="20" t="s">
        <v>437</v>
      </c>
      <c r="E109" s="21" t="s">
        <v>438</v>
      </c>
      <c r="F109" s="22">
        <v>160344.37</v>
      </c>
      <c r="G109" s="22">
        <v>121711.66</v>
      </c>
      <c r="H109" s="22">
        <v>85198.16</v>
      </c>
      <c r="I109" s="22">
        <f t="shared" si="1"/>
        <v>36513.5</v>
      </c>
      <c r="J109" s="23">
        <v>70</v>
      </c>
      <c r="K109" s="20" t="s">
        <v>316</v>
      </c>
      <c r="L109" s="20" t="s">
        <v>99</v>
      </c>
      <c r="M109" s="20" t="s">
        <v>100</v>
      </c>
      <c r="N109" s="24" t="s">
        <v>4</v>
      </c>
      <c r="O109" s="36" t="s">
        <v>28</v>
      </c>
      <c r="P109" s="25" t="s">
        <v>27</v>
      </c>
    </row>
    <row r="110" spans="1:16" s="18" customFormat="1" ht="33.75" x14ac:dyDescent="0.25">
      <c r="A110" s="19" t="s">
        <v>439</v>
      </c>
      <c r="B110" s="20" t="s">
        <v>440</v>
      </c>
      <c r="C110" s="20" t="s">
        <v>441</v>
      </c>
      <c r="D110" s="20" t="s">
        <v>442</v>
      </c>
      <c r="E110" s="21" t="s">
        <v>48</v>
      </c>
      <c r="F110" s="22">
        <v>92688.48</v>
      </c>
      <c r="G110" s="22">
        <v>76686.990000000005</v>
      </c>
      <c r="H110" s="22">
        <v>34509.14</v>
      </c>
      <c r="I110" s="22">
        <f t="shared" si="1"/>
        <v>42177.850000000006</v>
      </c>
      <c r="J110" s="23">
        <v>45</v>
      </c>
      <c r="K110" s="20" t="s">
        <v>316</v>
      </c>
      <c r="L110" s="20" t="s">
        <v>99</v>
      </c>
      <c r="M110" s="20" t="s">
        <v>100</v>
      </c>
      <c r="N110" s="24"/>
      <c r="O110" s="36" t="s">
        <v>28</v>
      </c>
      <c r="P110" s="25" t="s">
        <v>27</v>
      </c>
    </row>
    <row r="111" spans="1:16" s="18" customFormat="1" ht="33.75" x14ac:dyDescent="0.25">
      <c r="A111" s="19" t="s">
        <v>443</v>
      </c>
      <c r="B111" s="20" t="s">
        <v>444</v>
      </c>
      <c r="C111" s="20" t="s">
        <v>445</v>
      </c>
      <c r="D111" s="20" t="s">
        <v>446</v>
      </c>
      <c r="E111" s="21" t="s">
        <v>48</v>
      </c>
      <c r="F111" s="22">
        <v>64834.18</v>
      </c>
      <c r="G111" s="22">
        <v>34314.76</v>
      </c>
      <c r="H111" s="22">
        <v>24020.33</v>
      </c>
      <c r="I111" s="22">
        <f t="shared" si="1"/>
        <v>10294.43</v>
      </c>
      <c r="J111" s="23">
        <v>70</v>
      </c>
      <c r="K111" s="20" t="s">
        <v>316</v>
      </c>
      <c r="L111" s="20" t="s">
        <v>99</v>
      </c>
      <c r="M111" s="20" t="s">
        <v>100</v>
      </c>
      <c r="N111" s="24"/>
      <c r="O111" s="36" t="s">
        <v>28</v>
      </c>
      <c r="P111" s="25" t="s">
        <v>28</v>
      </c>
    </row>
    <row r="112" spans="1:16" s="18" customFormat="1" ht="33.75" x14ac:dyDescent="0.25">
      <c r="A112" s="19" t="s">
        <v>447</v>
      </c>
      <c r="B112" s="20" t="s">
        <v>11</v>
      </c>
      <c r="C112" s="20" t="s">
        <v>10</v>
      </c>
      <c r="D112" s="20" t="s">
        <v>448</v>
      </c>
      <c r="E112" s="21" t="s">
        <v>48</v>
      </c>
      <c r="F112" s="22">
        <v>168158.83</v>
      </c>
      <c r="G112" s="22">
        <v>57594.32</v>
      </c>
      <c r="H112" s="22">
        <v>20158.009999999998</v>
      </c>
      <c r="I112" s="22">
        <f t="shared" si="1"/>
        <v>37436.31</v>
      </c>
      <c r="J112" s="23">
        <v>35</v>
      </c>
      <c r="K112" s="20" t="s">
        <v>316</v>
      </c>
      <c r="L112" s="20" t="s">
        <v>99</v>
      </c>
      <c r="M112" s="20" t="s">
        <v>100</v>
      </c>
      <c r="N112" s="24"/>
      <c r="O112" s="36" t="s">
        <v>28</v>
      </c>
      <c r="P112" s="25" t="s">
        <v>28</v>
      </c>
    </row>
    <row r="113" spans="1:16" s="18" customFormat="1" ht="45" x14ac:dyDescent="0.25">
      <c r="A113" s="19" t="s">
        <v>449</v>
      </c>
      <c r="B113" s="20" t="s">
        <v>450</v>
      </c>
      <c r="C113" s="20" t="s">
        <v>451</v>
      </c>
      <c r="D113" s="20" t="s">
        <v>452</v>
      </c>
      <c r="E113" s="21" t="s">
        <v>47</v>
      </c>
      <c r="F113" s="22">
        <v>119042.9</v>
      </c>
      <c r="G113" s="22">
        <v>119042.9</v>
      </c>
      <c r="H113" s="22">
        <v>53569.3</v>
      </c>
      <c r="I113" s="22">
        <f t="shared" si="1"/>
        <v>65473.599999999991</v>
      </c>
      <c r="J113" s="23">
        <v>45</v>
      </c>
      <c r="K113" s="20" t="s">
        <v>316</v>
      </c>
      <c r="L113" s="20" t="s">
        <v>99</v>
      </c>
      <c r="M113" s="20" t="s">
        <v>100</v>
      </c>
      <c r="N113" s="24"/>
      <c r="O113" s="36" t="s">
        <v>28</v>
      </c>
      <c r="P113" s="25" t="s">
        <v>27</v>
      </c>
    </row>
    <row r="114" spans="1:16" s="18" customFormat="1" ht="22.5" x14ac:dyDescent="0.25">
      <c r="A114" s="19" t="s">
        <v>453</v>
      </c>
      <c r="B114" s="20" t="s">
        <v>454</v>
      </c>
      <c r="C114" s="20" t="s">
        <v>455</v>
      </c>
      <c r="D114" s="20" t="s">
        <v>456</v>
      </c>
      <c r="E114" s="21" t="s">
        <v>48</v>
      </c>
      <c r="F114" s="22">
        <v>216293.76000000001</v>
      </c>
      <c r="G114" s="22">
        <v>117710.43</v>
      </c>
      <c r="H114" s="22">
        <v>70626.259999999995</v>
      </c>
      <c r="I114" s="22">
        <f t="shared" si="1"/>
        <v>47084.17</v>
      </c>
      <c r="J114" s="23">
        <v>60</v>
      </c>
      <c r="K114" s="20" t="s">
        <v>316</v>
      </c>
      <c r="L114" s="20" t="s">
        <v>99</v>
      </c>
      <c r="M114" s="20" t="s">
        <v>100</v>
      </c>
      <c r="N114" s="24"/>
      <c r="O114" s="36" t="s">
        <v>28</v>
      </c>
      <c r="P114" s="25" t="s">
        <v>28</v>
      </c>
    </row>
    <row r="115" spans="1:16" s="18" customFormat="1" ht="45" x14ac:dyDescent="0.25">
      <c r="A115" s="19" t="s">
        <v>457</v>
      </c>
      <c r="B115" s="20" t="s">
        <v>2</v>
      </c>
      <c r="C115" s="20" t="s">
        <v>1</v>
      </c>
      <c r="D115" s="20" t="s">
        <v>458</v>
      </c>
      <c r="E115" s="21" t="s">
        <v>52</v>
      </c>
      <c r="F115" s="22">
        <v>191914.41</v>
      </c>
      <c r="G115" s="22">
        <v>153837.29</v>
      </c>
      <c r="H115" s="22">
        <v>76918.66</v>
      </c>
      <c r="I115" s="22">
        <f t="shared" si="1"/>
        <v>76918.63</v>
      </c>
      <c r="J115" s="23">
        <v>50</v>
      </c>
      <c r="K115" s="20" t="s">
        <v>316</v>
      </c>
      <c r="L115" s="20" t="s">
        <v>99</v>
      </c>
      <c r="M115" s="20" t="s">
        <v>100</v>
      </c>
      <c r="N115" s="24" t="s">
        <v>73</v>
      </c>
      <c r="O115" s="36" t="s">
        <v>28</v>
      </c>
      <c r="P115" s="25" t="s">
        <v>27</v>
      </c>
    </row>
    <row r="116" spans="1:16" s="18" customFormat="1" ht="56.25" x14ac:dyDescent="0.25">
      <c r="A116" s="19" t="s">
        <v>459</v>
      </c>
      <c r="B116" s="20" t="s">
        <v>460</v>
      </c>
      <c r="C116" s="20" t="s">
        <v>461</v>
      </c>
      <c r="D116" s="20" t="s">
        <v>462</v>
      </c>
      <c r="E116" s="21" t="s">
        <v>48</v>
      </c>
      <c r="F116" s="22">
        <v>130209.04</v>
      </c>
      <c r="G116" s="22">
        <v>102146.57</v>
      </c>
      <c r="H116" s="22">
        <v>71502.600000000006</v>
      </c>
      <c r="I116" s="22">
        <f t="shared" si="1"/>
        <v>30643.97</v>
      </c>
      <c r="J116" s="23">
        <v>70</v>
      </c>
      <c r="K116" s="20" t="s">
        <v>316</v>
      </c>
      <c r="L116" s="20" t="s">
        <v>99</v>
      </c>
      <c r="M116" s="20" t="s">
        <v>100</v>
      </c>
      <c r="N116" s="24" t="s">
        <v>4</v>
      </c>
      <c r="O116" s="36" t="s">
        <v>28</v>
      </c>
      <c r="P116" s="25" t="s">
        <v>27</v>
      </c>
    </row>
    <row r="117" spans="1:16" s="18" customFormat="1" ht="33.75" x14ac:dyDescent="0.25">
      <c r="A117" s="19" t="s">
        <v>463</v>
      </c>
      <c r="B117" s="20" t="s">
        <v>464</v>
      </c>
      <c r="C117" s="20" t="s">
        <v>465</v>
      </c>
      <c r="D117" s="20" t="s">
        <v>466</v>
      </c>
      <c r="E117" s="21" t="s">
        <v>48</v>
      </c>
      <c r="F117" s="22">
        <v>85529.22</v>
      </c>
      <c r="G117" s="22">
        <v>79801.33</v>
      </c>
      <c r="H117" s="22">
        <v>55860.93</v>
      </c>
      <c r="I117" s="22">
        <f t="shared" si="1"/>
        <v>23940.400000000001</v>
      </c>
      <c r="J117" s="23">
        <v>70</v>
      </c>
      <c r="K117" s="20" t="s">
        <v>316</v>
      </c>
      <c r="L117" s="20" t="s">
        <v>99</v>
      </c>
      <c r="M117" s="20" t="s">
        <v>100</v>
      </c>
      <c r="N117" s="24"/>
      <c r="O117" s="36" t="s">
        <v>28</v>
      </c>
      <c r="P117" s="25" t="s">
        <v>27</v>
      </c>
    </row>
    <row r="118" spans="1:16" s="18" customFormat="1" ht="22.5" x14ac:dyDescent="0.25">
      <c r="A118" s="19" t="s">
        <v>467</v>
      </c>
      <c r="B118" s="20" t="s">
        <v>468</v>
      </c>
      <c r="C118" s="20" t="s">
        <v>469</v>
      </c>
      <c r="D118" s="20" t="s">
        <v>470</v>
      </c>
      <c r="E118" s="21" t="s">
        <v>49</v>
      </c>
      <c r="F118" s="22">
        <v>32605.91</v>
      </c>
      <c r="G118" s="22">
        <v>32605.91</v>
      </c>
      <c r="H118" s="22">
        <v>22824.14</v>
      </c>
      <c r="I118" s="22">
        <f t="shared" si="1"/>
        <v>9781.77</v>
      </c>
      <c r="J118" s="23">
        <v>70</v>
      </c>
      <c r="K118" s="20" t="s">
        <v>316</v>
      </c>
      <c r="L118" s="20" t="s">
        <v>99</v>
      </c>
      <c r="M118" s="20" t="s">
        <v>100</v>
      </c>
      <c r="N118" s="24"/>
      <c r="O118" s="36" t="s">
        <v>28</v>
      </c>
      <c r="P118" s="25" t="s">
        <v>28</v>
      </c>
    </row>
    <row r="119" spans="1:16" s="18" customFormat="1" ht="33.75" x14ac:dyDescent="0.25">
      <c r="A119" s="19" t="s">
        <v>471</v>
      </c>
      <c r="B119" s="20" t="s">
        <v>472</v>
      </c>
      <c r="C119" s="20" t="s">
        <v>473</v>
      </c>
      <c r="D119" s="20" t="s">
        <v>474</v>
      </c>
      <c r="E119" s="21" t="s">
        <v>48</v>
      </c>
      <c r="F119" s="22">
        <v>55240.639999999999</v>
      </c>
      <c r="G119" s="22">
        <v>42210.66</v>
      </c>
      <c r="H119" s="22">
        <v>18994.8</v>
      </c>
      <c r="I119" s="22">
        <f t="shared" si="1"/>
        <v>23215.860000000004</v>
      </c>
      <c r="J119" s="23">
        <v>45</v>
      </c>
      <c r="K119" s="20" t="s">
        <v>316</v>
      </c>
      <c r="L119" s="20" t="s">
        <v>99</v>
      </c>
      <c r="M119" s="20" t="s">
        <v>100</v>
      </c>
      <c r="N119" s="24"/>
      <c r="O119" s="36" t="s">
        <v>28</v>
      </c>
      <c r="P119" s="25" t="s">
        <v>28</v>
      </c>
    </row>
    <row r="120" spans="1:16" s="18" customFormat="1" ht="56.25" x14ac:dyDescent="0.25">
      <c r="A120" s="19" t="s">
        <v>475</v>
      </c>
      <c r="B120" s="20" t="s">
        <v>476</v>
      </c>
      <c r="C120" s="20" t="s">
        <v>477</v>
      </c>
      <c r="D120" s="20" t="s">
        <v>478</v>
      </c>
      <c r="E120" s="21" t="s">
        <v>51</v>
      </c>
      <c r="F120" s="22">
        <v>116235.36</v>
      </c>
      <c r="G120" s="22">
        <v>51032.959999999999</v>
      </c>
      <c r="H120" s="22">
        <v>17861.54</v>
      </c>
      <c r="I120" s="22">
        <f t="shared" si="1"/>
        <v>33171.42</v>
      </c>
      <c r="J120" s="23">
        <v>35</v>
      </c>
      <c r="K120" s="20" t="s">
        <v>316</v>
      </c>
      <c r="L120" s="20" t="s">
        <v>99</v>
      </c>
      <c r="M120" s="20" t="s">
        <v>100</v>
      </c>
      <c r="N120" s="24"/>
      <c r="O120" s="36" t="s">
        <v>28</v>
      </c>
      <c r="P120" s="25" t="s">
        <v>27</v>
      </c>
    </row>
    <row r="121" spans="1:16" s="18" customFormat="1" ht="67.5" x14ac:dyDescent="0.25">
      <c r="A121" s="19" t="s">
        <v>483</v>
      </c>
      <c r="B121" s="20" t="s">
        <v>484</v>
      </c>
      <c r="C121" s="20" t="s">
        <v>485</v>
      </c>
      <c r="D121" s="20" t="s">
        <v>486</v>
      </c>
      <c r="E121" s="21" t="s">
        <v>52</v>
      </c>
      <c r="F121" s="22">
        <v>40541.74</v>
      </c>
      <c r="G121" s="22">
        <v>40541.74</v>
      </c>
      <c r="H121" s="22">
        <v>14189.61</v>
      </c>
      <c r="I121" s="22">
        <f t="shared" si="1"/>
        <v>26352.129999999997</v>
      </c>
      <c r="J121" s="23">
        <v>35</v>
      </c>
      <c r="K121" s="20" t="s">
        <v>316</v>
      </c>
      <c r="L121" s="20" t="s">
        <v>99</v>
      </c>
      <c r="M121" s="20" t="s">
        <v>100</v>
      </c>
      <c r="N121" s="24" t="s">
        <v>311</v>
      </c>
      <c r="O121" s="36" t="s">
        <v>28</v>
      </c>
      <c r="P121" s="25" t="s">
        <v>27</v>
      </c>
    </row>
    <row r="122" spans="1:16" s="18" customFormat="1" ht="67.5" x14ac:dyDescent="0.25">
      <c r="A122" s="19" t="s">
        <v>487</v>
      </c>
      <c r="B122" s="20" t="s">
        <v>484</v>
      </c>
      <c r="C122" s="20" t="s">
        <v>485</v>
      </c>
      <c r="D122" s="20" t="s">
        <v>488</v>
      </c>
      <c r="E122" s="21" t="s">
        <v>52</v>
      </c>
      <c r="F122" s="22">
        <v>99078.01</v>
      </c>
      <c r="G122" s="22">
        <v>92052.31</v>
      </c>
      <c r="H122" s="22">
        <v>55231.39</v>
      </c>
      <c r="I122" s="22">
        <f t="shared" si="1"/>
        <v>36820.92</v>
      </c>
      <c r="J122" s="23">
        <v>60</v>
      </c>
      <c r="K122" s="20" t="s">
        <v>316</v>
      </c>
      <c r="L122" s="20" t="s">
        <v>99</v>
      </c>
      <c r="M122" s="20" t="s">
        <v>100</v>
      </c>
      <c r="N122" s="24" t="s">
        <v>311</v>
      </c>
      <c r="O122" s="36" t="s">
        <v>28</v>
      </c>
      <c r="P122" s="25" t="s">
        <v>27</v>
      </c>
    </row>
    <row r="123" spans="1:16" s="18" customFormat="1" ht="33.75" x14ac:dyDescent="0.25">
      <c r="A123" s="19" t="s">
        <v>489</v>
      </c>
      <c r="B123" s="20" t="s">
        <v>490</v>
      </c>
      <c r="C123" s="20" t="s">
        <v>491</v>
      </c>
      <c r="D123" s="20" t="s">
        <v>492</v>
      </c>
      <c r="E123" s="21" t="s">
        <v>48</v>
      </c>
      <c r="F123" s="22">
        <v>147575.54</v>
      </c>
      <c r="G123" s="22">
        <v>105069.5</v>
      </c>
      <c r="H123" s="22">
        <v>36774.32</v>
      </c>
      <c r="I123" s="22">
        <f t="shared" si="1"/>
        <v>68295.179999999993</v>
      </c>
      <c r="J123" s="23">
        <v>35</v>
      </c>
      <c r="K123" s="20" t="s">
        <v>316</v>
      </c>
      <c r="L123" s="20" t="s">
        <v>99</v>
      </c>
      <c r="M123" s="20" t="s">
        <v>100</v>
      </c>
      <c r="N123" s="24"/>
      <c r="O123" s="36" t="s">
        <v>28</v>
      </c>
      <c r="P123" s="25" t="s">
        <v>27</v>
      </c>
    </row>
    <row r="124" spans="1:16" s="18" customFormat="1" ht="67.5" x14ac:dyDescent="0.25">
      <c r="A124" s="19" t="s">
        <v>493</v>
      </c>
      <c r="B124" s="20" t="s">
        <v>494</v>
      </c>
      <c r="C124" s="20" t="s">
        <v>495</v>
      </c>
      <c r="D124" s="20" t="s">
        <v>482</v>
      </c>
      <c r="E124" s="21" t="s">
        <v>47</v>
      </c>
      <c r="F124" s="22">
        <v>200992.06</v>
      </c>
      <c r="G124" s="22">
        <v>143194.46</v>
      </c>
      <c r="H124" s="22">
        <v>100236.12</v>
      </c>
      <c r="I124" s="22">
        <f t="shared" si="1"/>
        <v>42958.34</v>
      </c>
      <c r="J124" s="23">
        <v>70</v>
      </c>
      <c r="K124" s="20" t="s">
        <v>316</v>
      </c>
      <c r="L124" s="20" t="s">
        <v>99</v>
      </c>
      <c r="M124" s="20" t="s">
        <v>100</v>
      </c>
      <c r="N124" s="24"/>
      <c r="O124" s="40" t="s">
        <v>27</v>
      </c>
      <c r="P124" s="25" t="s">
        <v>28</v>
      </c>
    </row>
    <row r="125" spans="1:16" s="18" customFormat="1" ht="67.5" x14ac:dyDescent="0.25">
      <c r="A125" s="19" t="s">
        <v>479</v>
      </c>
      <c r="B125" s="20" t="s">
        <v>480</v>
      </c>
      <c r="C125" s="20" t="s">
        <v>481</v>
      </c>
      <c r="D125" s="20" t="s">
        <v>482</v>
      </c>
      <c r="E125" s="21" t="s">
        <v>47</v>
      </c>
      <c r="F125" s="22">
        <v>101537.78</v>
      </c>
      <c r="G125" s="22">
        <v>31400</v>
      </c>
      <c r="H125" s="22">
        <v>21980</v>
      </c>
      <c r="I125" s="22">
        <f>(G125-H125)</f>
        <v>9420</v>
      </c>
      <c r="J125" s="23">
        <v>70</v>
      </c>
      <c r="K125" s="20" t="s">
        <v>316</v>
      </c>
      <c r="L125" s="20" t="s">
        <v>99</v>
      </c>
      <c r="M125" s="20" t="s">
        <v>100</v>
      </c>
      <c r="N125" s="24"/>
      <c r="O125" s="41"/>
      <c r="P125" s="25" t="s">
        <v>28</v>
      </c>
    </row>
    <row r="126" spans="1:16" s="18" customFormat="1" ht="45" x14ac:dyDescent="0.25">
      <c r="A126" s="19" t="s">
        <v>496</v>
      </c>
      <c r="B126" s="20" t="s">
        <v>497</v>
      </c>
      <c r="C126" s="20" t="s">
        <v>498</v>
      </c>
      <c r="D126" s="20" t="s">
        <v>499</v>
      </c>
      <c r="E126" s="21" t="s">
        <v>48</v>
      </c>
      <c r="F126" s="22">
        <v>101225.27</v>
      </c>
      <c r="G126" s="22">
        <v>101225.27</v>
      </c>
      <c r="H126" s="22">
        <v>70857.69</v>
      </c>
      <c r="I126" s="22">
        <f t="shared" si="1"/>
        <v>30367.58</v>
      </c>
      <c r="J126" s="23">
        <v>70</v>
      </c>
      <c r="K126" s="20" t="s">
        <v>316</v>
      </c>
      <c r="L126" s="20" t="s">
        <v>99</v>
      </c>
      <c r="M126" s="20" t="s">
        <v>100</v>
      </c>
      <c r="N126" s="24"/>
      <c r="O126" s="36" t="s">
        <v>28</v>
      </c>
      <c r="P126" s="25" t="s">
        <v>28</v>
      </c>
    </row>
    <row r="127" spans="1:16" s="18" customFormat="1" ht="33.75" x14ac:dyDescent="0.25">
      <c r="A127" s="19" t="s">
        <v>500</v>
      </c>
      <c r="B127" s="20" t="s">
        <v>501</v>
      </c>
      <c r="C127" s="20" t="s">
        <v>502</v>
      </c>
      <c r="D127" s="20" t="s">
        <v>503</v>
      </c>
      <c r="E127" s="21" t="s">
        <v>47</v>
      </c>
      <c r="F127" s="22">
        <v>49969.03</v>
      </c>
      <c r="G127" s="22">
        <v>30380.02</v>
      </c>
      <c r="H127" s="22">
        <v>13671</v>
      </c>
      <c r="I127" s="22">
        <f t="shared" si="1"/>
        <v>16709.02</v>
      </c>
      <c r="J127" s="23">
        <v>45</v>
      </c>
      <c r="K127" s="20" t="s">
        <v>316</v>
      </c>
      <c r="L127" s="20" t="s">
        <v>99</v>
      </c>
      <c r="M127" s="20" t="s">
        <v>100</v>
      </c>
      <c r="N127" s="24"/>
      <c r="O127" s="36" t="s">
        <v>28</v>
      </c>
      <c r="P127" s="25" t="s">
        <v>27</v>
      </c>
    </row>
    <row r="128" spans="1:16" s="18" customFormat="1" ht="56.25" x14ac:dyDescent="0.25">
      <c r="A128" s="19" t="s">
        <v>504</v>
      </c>
      <c r="B128" s="20" t="s">
        <v>505</v>
      </c>
      <c r="C128" s="20" t="s">
        <v>506</v>
      </c>
      <c r="D128" s="20" t="s">
        <v>507</v>
      </c>
      <c r="E128" s="21" t="s">
        <v>48</v>
      </c>
      <c r="F128" s="22">
        <v>199712.53</v>
      </c>
      <c r="G128" s="22">
        <v>171770.04</v>
      </c>
      <c r="H128" s="22">
        <v>103062.03</v>
      </c>
      <c r="I128" s="22">
        <f t="shared" si="1"/>
        <v>68708.010000000009</v>
      </c>
      <c r="J128" s="23">
        <v>60</v>
      </c>
      <c r="K128" s="20" t="s">
        <v>316</v>
      </c>
      <c r="L128" s="20" t="s">
        <v>99</v>
      </c>
      <c r="M128" s="20" t="s">
        <v>100</v>
      </c>
      <c r="N128" s="24" t="s">
        <v>4</v>
      </c>
      <c r="O128" s="36" t="s">
        <v>28</v>
      </c>
      <c r="P128" s="25" t="s">
        <v>27</v>
      </c>
    </row>
    <row r="129" spans="1:18" s="18" customFormat="1" ht="56.25" x14ac:dyDescent="0.25">
      <c r="A129" s="19" t="s">
        <v>508</v>
      </c>
      <c r="B129" s="20" t="s">
        <v>509</v>
      </c>
      <c r="C129" s="20" t="s">
        <v>510</v>
      </c>
      <c r="D129" s="20" t="s">
        <v>511</v>
      </c>
      <c r="E129" s="21" t="s">
        <v>50</v>
      </c>
      <c r="F129" s="22">
        <v>138084.97</v>
      </c>
      <c r="G129" s="22">
        <v>120265.71</v>
      </c>
      <c r="H129" s="22">
        <v>60132.86</v>
      </c>
      <c r="I129" s="22">
        <f t="shared" si="1"/>
        <v>60132.850000000006</v>
      </c>
      <c r="J129" s="23">
        <v>50</v>
      </c>
      <c r="K129" s="20" t="s">
        <v>512</v>
      </c>
      <c r="L129" s="20" t="s">
        <v>99</v>
      </c>
      <c r="M129" s="20" t="s">
        <v>100</v>
      </c>
      <c r="N129" s="24" t="s">
        <v>4</v>
      </c>
      <c r="O129" s="36" t="s">
        <v>28</v>
      </c>
      <c r="P129" s="25" t="s">
        <v>27</v>
      </c>
    </row>
    <row r="130" spans="1:18" s="18" customFormat="1" x14ac:dyDescent="0.25">
      <c r="A130" s="19" t="s">
        <v>513</v>
      </c>
      <c r="B130" s="20" t="s">
        <v>514</v>
      </c>
      <c r="C130" s="20" t="s">
        <v>515</v>
      </c>
      <c r="D130" s="20" t="s">
        <v>516</v>
      </c>
      <c r="E130" s="21" t="s">
        <v>416</v>
      </c>
      <c r="F130" s="22">
        <v>131236.25</v>
      </c>
      <c r="G130" s="22">
        <v>76078.3</v>
      </c>
      <c r="H130" s="22">
        <v>34235.24</v>
      </c>
      <c r="I130" s="22">
        <f t="shared" si="1"/>
        <v>41843.060000000005</v>
      </c>
      <c r="J130" s="23">
        <v>45</v>
      </c>
      <c r="K130" s="20" t="s">
        <v>517</v>
      </c>
      <c r="L130" s="20" t="s">
        <v>99</v>
      </c>
      <c r="M130" s="20" t="s">
        <v>100</v>
      </c>
      <c r="N130" s="24"/>
      <c r="O130" s="36" t="s">
        <v>28</v>
      </c>
      <c r="P130" s="25" t="s">
        <v>28</v>
      </c>
    </row>
    <row r="131" spans="1:18" s="18" customFormat="1" ht="22.5" x14ac:dyDescent="0.25">
      <c r="A131" s="19" t="s">
        <v>518</v>
      </c>
      <c r="B131" s="20" t="s">
        <v>519</v>
      </c>
      <c r="C131" s="20" t="s">
        <v>520</v>
      </c>
      <c r="D131" s="20" t="s">
        <v>521</v>
      </c>
      <c r="E131" s="21" t="s">
        <v>48</v>
      </c>
      <c r="F131" s="22">
        <v>148553.64000000001</v>
      </c>
      <c r="G131" s="22">
        <v>128294.77</v>
      </c>
      <c r="H131" s="22">
        <v>44903.17</v>
      </c>
      <c r="I131" s="22">
        <f t="shared" si="1"/>
        <v>83391.600000000006</v>
      </c>
      <c r="J131" s="23">
        <v>35</v>
      </c>
      <c r="K131" s="20" t="s">
        <v>522</v>
      </c>
      <c r="L131" s="20" t="s">
        <v>99</v>
      </c>
      <c r="M131" s="20" t="s">
        <v>100</v>
      </c>
      <c r="N131" s="24"/>
      <c r="O131" s="36" t="s">
        <v>28</v>
      </c>
      <c r="P131" s="25" t="s">
        <v>27</v>
      </c>
    </row>
    <row r="132" spans="1:18" s="30" customFormat="1" x14ac:dyDescent="0.25">
      <c r="A132" s="6"/>
      <c r="B132" s="7"/>
      <c r="C132" s="26" t="s">
        <v>92</v>
      </c>
      <c r="D132" s="38">
        <v>127</v>
      </c>
      <c r="E132" s="26" t="s">
        <v>31</v>
      </c>
      <c r="F132" s="27">
        <f>SUM(F5:F131)</f>
        <v>17963251.25</v>
      </c>
      <c r="G132" s="27">
        <f t="shared" ref="G132:H132" si="2">SUM(G5:G131)</f>
        <v>13823638.830000002</v>
      </c>
      <c r="H132" s="27">
        <f t="shared" si="2"/>
        <v>6932948.5400000019</v>
      </c>
      <c r="I132" s="39">
        <f t="shared" si="1"/>
        <v>6890690.29</v>
      </c>
      <c r="J132" s="8"/>
      <c r="K132" s="28"/>
      <c r="L132" s="7"/>
      <c r="M132" s="7"/>
      <c r="N132" s="7"/>
      <c r="O132" s="29"/>
      <c r="P132" s="29"/>
      <c r="Q132" s="2"/>
      <c r="R132" s="2"/>
    </row>
    <row r="133" spans="1:18" s="30" customFormat="1" x14ac:dyDescent="0.25">
      <c r="A133" s="6"/>
      <c r="B133" s="7"/>
      <c r="C133" s="26" t="s">
        <v>91</v>
      </c>
      <c r="D133" s="38">
        <v>119</v>
      </c>
      <c r="E133" s="29"/>
      <c r="F133" s="8"/>
      <c r="G133" s="8"/>
      <c r="H133" s="8"/>
      <c r="I133" s="8"/>
      <c r="J133" s="8"/>
      <c r="K133" s="28"/>
      <c r="L133" s="7"/>
      <c r="M133" s="7"/>
      <c r="N133" s="7"/>
      <c r="O133" s="29"/>
      <c r="P133" s="29"/>
      <c r="Q133" s="2"/>
      <c r="R133" s="2"/>
    </row>
    <row r="134" spans="1:18" s="30" customFormat="1" x14ac:dyDescent="0.25">
      <c r="A134" s="6"/>
      <c r="B134" s="7"/>
      <c r="E134" s="29"/>
      <c r="F134" s="8"/>
      <c r="G134" s="8"/>
      <c r="H134" s="8"/>
      <c r="I134" s="8"/>
      <c r="J134" s="8"/>
      <c r="K134" s="28"/>
      <c r="L134" s="7"/>
      <c r="M134" s="7"/>
      <c r="N134" s="7"/>
      <c r="O134" s="29"/>
      <c r="P134" s="29"/>
      <c r="Q134" s="2"/>
      <c r="R134" s="2"/>
    </row>
    <row r="135" spans="1:18" s="30" customFormat="1" x14ac:dyDescent="0.25">
      <c r="A135" s="6"/>
      <c r="B135" s="7"/>
      <c r="C135" s="26" t="s">
        <v>46</v>
      </c>
      <c r="D135" s="6"/>
      <c r="E135" s="29"/>
      <c r="F135" s="8"/>
      <c r="G135" s="8"/>
      <c r="H135" s="8"/>
      <c r="I135" s="8"/>
      <c r="J135" s="8"/>
      <c r="K135" s="28"/>
      <c r="L135" s="7"/>
      <c r="M135" s="7"/>
      <c r="N135" s="7"/>
      <c r="O135" s="29"/>
      <c r="P135" s="29"/>
      <c r="Q135" s="2"/>
      <c r="R135" s="2"/>
    </row>
    <row r="136" spans="1:18" x14ac:dyDescent="0.25">
      <c r="C136" s="31" t="s">
        <v>86</v>
      </c>
      <c r="D136" s="32">
        <v>108</v>
      </c>
    </row>
    <row r="137" spans="1:18" x14ac:dyDescent="0.25">
      <c r="C137" s="31" t="s">
        <v>88</v>
      </c>
      <c r="D137" s="33">
        <v>108</v>
      </c>
    </row>
    <row r="138" spans="1:18" x14ac:dyDescent="0.25">
      <c r="C138" s="31" t="s">
        <v>87</v>
      </c>
      <c r="D138" s="33">
        <v>72</v>
      </c>
    </row>
  </sheetData>
  <mergeCells count="8">
    <mergeCell ref="O11:O12"/>
    <mergeCell ref="O38:O39"/>
    <mergeCell ref="O40:O41"/>
    <mergeCell ref="O99:O100"/>
    <mergeCell ref="O67:O68"/>
    <mergeCell ref="O124:O125"/>
    <mergeCell ref="O89:O90"/>
    <mergeCell ref="O59:O60"/>
  </mergeCells>
  <pageMargins left="0.70866141732283472" right="0.35433070866141736" top="0.74803149606299213" bottom="0.7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ProyectosI+D_2020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2018-08-22T12:01:18Z</cp:lastPrinted>
  <dcterms:created xsi:type="dcterms:W3CDTF">2018-01-02T11:12:25Z</dcterms:created>
  <dcterms:modified xsi:type="dcterms:W3CDTF">2021-01-08T09:01:48Z</dcterms:modified>
</cp:coreProperties>
</file>