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2.TRANSPARENCIA_PROTECCION_DATOS\AYUDAS_CONCEDIDAS\PID\"/>
    </mc:Choice>
  </mc:AlternateContent>
  <xr:revisionPtr revIDLastSave="0" documentId="13_ncr:1_{B3CE4130-7EB4-4DE1-9349-841FBAAAD3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yectosI+D_2019" sheetId="2" r:id="rId1"/>
  </sheets>
  <definedNames>
    <definedName name="_xlnm.Print_Area" localSheetId="0">'ProyectosI+D_2019'!#REF!</definedName>
    <definedName name="_xlnm.Print_Titles" localSheetId="0">'ProyectosI+D_2019'!#REF!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" i="2" l="1"/>
  <c r="G99" i="2"/>
  <c r="I99" i="2" s="1"/>
  <c r="F99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7" i="2"/>
  <c r="I28" i="2"/>
  <c r="I29" i="2"/>
  <c r="I32" i="2"/>
  <c r="I30" i="2"/>
  <c r="I31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8" i="2"/>
  <c r="I49" i="2"/>
  <c r="I50" i="2"/>
  <c r="I25" i="2"/>
  <c r="I51" i="2"/>
  <c r="I54" i="2"/>
  <c r="I55" i="2"/>
  <c r="I26" i="2"/>
  <c r="I56" i="2"/>
  <c r="I57" i="2"/>
  <c r="I58" i="2"/>
  <c r="I59" i="2"/>
  <c r="I60" i="2"/>
  <c r="I61" i="2"/>
  <c r="I47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80" i="2"/>
  <c r="I81" i="2"/>
  <c r="I82" i="2"/>
  <c r="I83" i="2"/>
  <c r="I84" i="2"/>
  <c r="I85" i="2"/>
  <c r="I86" i="2"/>
  <c r="I87" i="2"/>
  <c r="I88" i="2"/>
  <c r="I79" i="2"/>
  <c r="I89" i="2"/>
  <c r="I90" i="2"/>
  <c r="I91" i="2"/>
  <c r="I92" i="2"/>
  <c r="I93" i="2"/>
  <c r="I94" i="2"/>
  <c r="I95" i="2"/>
  <c r="I96" i="2"/>
  <c r="I97" i="2"/>
  <c r="I98" i="2"/>
  <c r="I52" i="2"/>
  <c r="I53" i="2"/>
  <c r="I5" i="2"/>
</calcChain>
</file>

<file path=xl/sharedStrings.xml><?xml version="1.0" encoding="utf-8"?>
<sst xmlns="http://schemas.openxmlformats.org/spreadsheetml/2006/main" count="986" uniqueCount="388">
  <si>
    <t>NIF</t>
  </si>
  <si>
    <t>REFRACTARIA SA</t>
  </si>
  <si>
    <t>A33005612</t>
  </si>
  <si>
    <t>F74008475</t>
  </si>
  <si>
    <t>De conformidad con lo dispuesto en el artículo 29.3 de la Ley 38/2003, de 17 de noviembre General de Subvenciones, se autoriza al beneficiario la subcontratación declarada siempre que el contrato se celebre por escrito.</t>
  </si>
  <si>
    <t>B74249392</t>
  </si>
  <si>
    <t>GOBERTIA GLOBAL SL</t>
  </si>
  <si>
    <t>B33979378</t>
  </si>
  <si>
    <t>ARCELORMITTAL INNOVACION INVESTIGACION E INVERSION SL</t>
  </si>
  <si>
    <t>B28041911</t>
  </si>
  <si>
    <t>B74165457</t>
  </si>
  <si>
    <t>NORMAGRUP TECHNOLOGY SA</t>
  </si>
  <si>
    <t>A33110909</t>
  </si>
  <si>
    <t>THYSSENKRUPP ELEVATOR INNOVATION CENTER SA</t>
  </si>
  <si>
    <t>A33497058</t>
  </si>
  <si>
    <t>A33604117</t>
  </si>
  <si>
    <t>INDUSTRIAL OLMAR SA</t>
  </si>
  <si>
    <t>A33604513</t>
  </si>
  <si>
    <t>FLAME ANALYTICS SL</t>
  </si>
  <si>
    <t>B52543691</t>
  </si>
  <si>
    <t>INIXA DEL PRINCIPADO SL</t>
  </si>
  <si>
    <t>B74074824</t>
  </si>
  <si>
    <t>INSTITUTO OFTALMOLOGICO FERNANDEZ VEGA SL</t>
  </si>
  <si>
    <t>B33416462</t>
  </si>
  <si>
    <t>A48035901</t>
  </si>
  <si>
    <t>B33975269</t>
  </si>
  <si>
    <t>B33936170</t>
  </si>
  <si>
    <t>SIMBIOSYSTEMS SL</t>
  </si>
  <si>
    <t>B33964966</t>
  </si>
  <si>
    <t>BIOQUOCHEM SL</t>
  </si>
  <si>
    <t>B74389388</t>
  </si>
  <si>
    <t>TACTICA TIC SL</t>
  </si>
  <si>
    <t>B52547866</t>
  </si>
  <si>
    <t>Número Expediente</t>
  </si>
  <si>
    <t>Entidad</t>
  </si>
  <si>
    <t>Finalidad</t>
  </si>
  <si>
    <t>Gasto Presentado (€)</t>
  </si>
  <si>
    <t>Condiciones Particulares</t>
  </si>
  <si>
    <t>SI</t>
  </si>
  <si>
    <t>NO</t>
  </si>
  <si>
    <t>Subvenciones dirigidas a la ejecución de proyectos de I+D en el Principado de Asturias</t>
  </si>
  <si>
    <t>Gasto Subvencionable (€)</t>
  </si>
  <si>
    <t>Totales:</t>
  </si>
  <si>
    <t>B33889700</t>
  </si>
  <si>
    <t>De conformidad con lo dispuesto en el artículo 29.3 de la Ley 38/2003, de 17 de noviembre General de Subvenciones, se autoriza al beneficiario la subcontratación declarada siempre que el contrato se celebre por escrito</t>
  </si>
  <si>
    <t>A33344078</t>
  </si>
  <si>
    <t>B33978214</t>
  </si>
  <si>
    <t>B74377821</t>
  </si>
  <si>
    <t>B33906397</t>
  </si>
  <si>
    <t>B52504511</t>
  </si>
  <si>
    <t>A33386756</t>
  </si>
  <si>
    <t>B74355405</t>
  </si>
  <si>
    <t>ENCAJA EMBALAJES DE MADERA SL</t>
  </si>
  <si>
    <t>ASTURFEITO SA</t>
  </si>
  <si>
    <t>TWAVE SL</t>
  </si>
  <si>
    <t>SEMILLA PROYECTOS INTERNET SLL</t>
  </si>
  <si>
    <t>INGENIERIA Y DISEÑO EUROPEO SA</t>
  </si>
  <si>
    <t>SYDEA ELECTRIC SL</t>
  </si>
  <si>
    <t>SIGNAL SOFTWARE SL</t>
  </si>
  <si>
    <t>Municipio Inversiones</t>
  </si>
  <si>
    <t>Subvención Aprobada (€)</t>
  </si>
  <si>
    <t>%</t>
  </si>
  <si>
    <t>F. Inicio Ejecución</t>
  </si>
  <si>
    <t>F. Fin Ejecución</t>
  </si>
  <si>
    <t>Plazo Acreditación</t>
  </si>
  <si>
    <t>Coopera con C.I.</t>
  </si>
  <si>
    <t>Inversión Privada (€)</t>
  </si>
  <si>
    <t>Indicadores de productividad:</t>
  </si>
  <si>
    <t>OVIEDO</t>
  </si>
  <si>
    <t>GIJÓN</t>
  </si>
  <si>
    <t>MIERES</t>
  </si>
  <si>
    <t>LANGREO</t>
  </si>
  <si>
    <t>LLANERA</t>
  </si>
  <si>
    <t>SIERO</t>
  </si>
  <si>
    <t>CARREÑO</t>
  </si>
  <si>
    <t>AVILÉS</t>
  </si>
  <si>
    <t>GOZÓN</t>
  </si>
  <si>
    <t>Solicitudes aprobadas Convocatoria 2019</t>
  </si>
  <si>
    <t>IDE/2019/000186</t>
  </si>
  <si>
    <t>CovIoT: Contador por visión por computador para IoT mediante DeepLearning</t>
  </si>
  <si>
    <t>17/05/2019</t>
  </si>
  <si>
    <t>30/11/2021</t>
  </si>
  <si>
    <t>28/02/2022</t>
  </si>
  <si>
    <t>IDE/2019/000192</t>
  </si>
  <si>
    <t>Nueva cajaeco, construida con nuevo material sintético con origen en residuos y totalmente reciclable.</t>
  </si>
  <si>
    <t>24/05/2019</t>
  </si>
  <si>
    <t>IDE/2019/000221</t>
  </si>
  <si>
    <t>A74448515</t>
  </si>
  <si>
    <t>TREE TECHNOLOGY SA</t>
  </si>
  <si>
    <t>ASSIST - investigación en técnicas para la Automatización del diSeño de Sistemas Inteligentes de analiSis de daTos</t>
  </si>
  <si>
    <t>29/05/2019</t>
  </si>
  <si>
    <t>IDE/2019/000222</t>
  </si>
  <si>
    <t>PAUTA - investigación para la optimización de Protocolos de Actuación en Urgencias sanitarias con Técnicas de inteligencia Artificial</t>
  </si>
  <si>
    <t>IDE/2019/000252</t>
  </si>
  <si>
    <t>A33478983</t>
  </si>
  <si>
    <t>PMG ASTURIAS POWDER METAL SAU</t>
  </si>
  <si>
    <t>Investigación y definición de un modelo de producción para la obtención de componentes del sistema de transmisión del vehículo eléctrico empleando tecnología PM avanzada -RINGGEARPM-</t>
  </si>
  <si>
    <t>03/06/2019</t>
  </si>
  <si>
    <t>IDE/2019/000257</t>
  </si>
  <si>
    <t>A33004524</t>
  </si>
  <si>
    <t>INDUSTRIAL QUIMICA DEL NALON SA</t>
  </si>
  <si>
    <t>INVESTIGACIÓN DE NUEVAS RUTAS DE OBTENCIÓN DE BREAS SINTÉTICAS</t>
  </si>
  <si>
    <t>IDE/2019/000258</t>
  </si>
  <si>
    <t>MICRUX FLUIDIC SL</t>
  </si>
  <si>
    <t>Investigación de nuevos materiales bio-activos para la bioimpresión de sensores electroquímicos integrados en sistemas microfluídicos - BIOPRINTSENS</t>
  </si>
  <si>
    <t>IDE/2019/000260</t>
  </si>
  <si>
    <t>A74290461</t>
  </si>
  <si>
    <t>AESVAL LOGISTICA DE VALORACIONES SA</t>
  </si>
  <si>
    <t>Sistema Blockchain de Valoración Automatizada de Activos mediante Motores de Cálculo Inteligentes y Entrenamientos Lógico-Predictivos</t>
  </si>
  <si>
    <t>IDE/2019/000262</t>
  </si>
  <si>
    <t>A33689530</t>
  </si>
  <si>
    <t>SAMOA INDUSTRIAL SA</t>
  </si>
  <si>
    <t>?Desarrollo de Pistola Electrónica de Gestión de fluidos viscosos dotada de gestión inalámbrica de la información ?</t>
  </si>
  <si>
    <t>04/06/2019</t>
  </si>
  <si>
    <t>IDE/2019/000263</t>
  </si>
  <si>
    <t>A33845009</t>
  </si>
  <si>
    <t>IZERTIS, SA</t>
  </si>
  <si>
    <t>Quantum Computing in an Adapted Conventional Computer Simulation (Q-CoS)</t>
  </si>
  <si>
    <t>IDE/2019/000264</t>
  </si>
  <si>
    <t>A33001678</t>
  </si>
  <si>
    <t>VALLE BALLINA Y FERNANDEZ SA</t>
  </si>
  <si>
    <t>INVESTIGACIÓN PARA LA BÚSQUEDA DE UN ESTÁNDAR DE CALIDAD VISUAL EN SIDRA</t>
  </si>
  <si>
    <t>IDE/2019/000265</t>
  </si>
  <si>
    <t>B84963537</t>
  </si>
  <si>
    <t>OROVALLE MINERALS SL</t>
  </si>
  <si>
    <t>TECNOLOGÍAS HÍBRIDAS PARA LA ESTABILIZACIÓN IN SITU DE RESIDUOS MINEROS MEDIANTE NANOMATERIALES, ENMIENDAS ORGÁNICAS Y FITORREMEDIACIÓN</t>
  </si>
  <si>
    <t>IDE/2019/000266</t>
  </si>
  <si>
    <t>A33614306</t>
  </si>
  <si>
    <t>IMASA INGENIERIA Y PROYECTOS SA</t>
  </si>
  <si>
    <t>Sistema POSIC: Investigación y desarrollo de un sistema de visión artificial para el posicionamiento automático e inteligente de máquinas industriales que se desplacen sobre raíles</t>
  </si>
  <si>
    <t>IDE/2019/000267</t>
  </si>
  <si>
    <t>A33015454</t>
  </si>
  <si>
    <t>CERAMICA DEL NALON SA</t>
  </si>
  <si>
    <t>Reciclado de magnesitas electrofundidas para revestimientos refractarios en condiciones críticas de servicio</t>
  </si>
  <si>
    <t>IDE/2019/000268</t>
  </si>
  <si>
    <t>TSK ELECTRONICA Y ELECTRICIDAD SA</t>
  </si>
  <si>
    <t>Investigación en técnicas de detección, clasificación y seguimiento de objetos con fines de inspección y seguridad en escenarios industriales (SISPECTION)</t>
  </si>
  <si>
    <t>IDE/2019/000269</t>
  </si>
  <si>
    <t>TESIS MEDICAL SOLUTIONS SL</t>
  </si>
  <si>
    <t>XDeva: Agente conversacional empático para la continuidad asistencial de personas mayores con enfermedades crónicas</t>
  </si>
  <si>
    <t>IDE/2019/000270</t>
  </si>
  <si>
    <t>Investigación en tecnologías de realidad aumentada y virtual para la asistencia en labores de supervisión, operación y mantenimiento en plantas fotovoltaicas (PhotoAssisted)</t>
  </si>
  <si>
    <t>IDE/2019/000274</t>
  </si>
  <si>
    <t>Desarrollo de procesos de bioimpresión 3D de piel a partir de excedentes de tejidos humanos existentes en los bancos de tejidos (TISSUE4SKIN)</t>
  </si>
  <si>
    <t>IDE/2019/000275</t>
  </si>
  <si>
    <t>A33011826</t>
  </si>
  <si>
    <t>SERESCO SA</t>
  </si>
  <si>
    <t>DESARROLLO DE TECNOLOGÍA DE INTELIGENCIA ARTIFICIAL EN EL SECTOR HOSPITALITY PARA EL ANÁLISIS MASIVO DE DATOS MEDIANTE ALGORITMOS DINÁMICOS</t>
  </si>
  <si>
    <t>IDE/2019/000276</t>
  </si>
  <si>
    <t>B33089111</t>
  </si>
  <si>
    <t>TECNOLOGIA Y ASESORAMIENTO DE SOFTWARES SL</t>
  </si>
  <si>
    <t>LUVIA: Sistema inteligente para la inspección de superficies mediante Luz Ultravioleta y Visión Artificial.</t>
  </si>
  <si>
    <t>IDE/2019/000277</t>
  </si>
  <si>
    <t>DISEÑO Y DESARROLLO DE TECNOLOGIAS UX DATA FOR GOVERNANCE</t>
  </si>
  <si>
    <t>IDE/2019/000278</t>
  </si>
  <si>
    <t>A74190190</t>
  </si>
  <si>
    <t>RIOGLASS SOLAR SA</t>
  </si>
  <si>
    <t>RECUBRIMIENTO ANTI-CONDENSACIÓN PARA ESPEJOS DE HELIOSTATOS (NOHELIOS)</t>
  </si>
  <si>
    <t>IDE/2019/000279</t>
  </si>
  <si>
    <t>Integración de modelos BIM-3D con Realidad Virtual en el ámbito de la conservación, investigación y difusión del patrimonio histórico y arqueológico (HERITAGE RV-BIM)</t>
  </si>
  <si>
    <t>IDE/2019/000280</t>
  </si>
  <si>
    <t>B52527777</t>
  </si>
  <si>
    <t>ALAVISTA STUDIO SL</t>
  </si>
  <si>
    <t>INVESTIGACIÓN SOBRE LA INTEGRACIÓN E IMPLEMENTACIÓN DEL DISEÑO ADAPTATIVO Y LAS TECNOLOGÍAS AVANZADAS DE FABRICACIÓN EN LA INDUSTRIA DE BIENES DE EQUIPO</t>
  </si>
  <si>
    <t>IDE/2019/000281</t>
  </si>
  <si>
    <t>IDE/2019/000282</t>
  </si>
  <si>
    <t>GEA ASESORIA GEOLOGICA SOC COOP</t>
  </si>
  <si>
    <t>IDE/2019/000285</t>
  </si>
  <si>
    <t>A33013913</t>
  </si>
  <si>
    <t>DANIMA INGENIERIA AMBIENTAL SA</t>
  </si>
  <si>
    <t>DISEÑO Y DESARROLLO DE CONTENEDOR DE COMPACTACIÓN 43 M3</t>
  </si>
  <si>
    <t>IDE/2019/000286</t>
  </si>
  <si>
    <t>Banco de pruebas para elementos de unión en la industria offshore</t>
  </si>
  <si>
    <t>IDE/2019/000287</t>
  </si>
  <si>
    <t>NEO INGENIERIA INFORMATICA SL</t>
  </si>
  <si>
    <t>Desarrollo de un sistema de recomendación de contenidos empresariales basado en Machine Learning Clustering y procesamiento del lenguaje natural - CMLC (Content Machine Learning Clustering)</t>
  </si>
  <si>
    <t>IDE/2019/000288</t>
  </si>
  <si>
    <t>Plataforma BigData y Analítica de datos outdoor procedentes de redes móviles  [Big Outdoor Data]</t>
  </si>
  <si>
    <t>IDE/2019/000289</t>
  </si>
  <si>
    <t>TRACEYE: Biomarcadores elementales de galucoma y oclusiones vasculares de la retina</t>
  </si>
  <si>
    <t>IDE/2019/000290</t>
  </si>
  <si>
    <t>SMARTBRIDGE: Nuevos conceptos de pasarelas inteligentes para embarque de pasajeros</t>
  </si>
  <si>
    <t>IDE/2019/000291</t>
  </si>
  <si>
    <t>A33622937</t>
  </si>
  <si>
    <t>ASCENSORES TRESA SA</t>
  </si>
  <si>
    <t>INVESTIGACIÓN DE TECNOLOGÍAS PARA UN&amp;nbsp; SISTEMA IoT&amp;nbsp; APLICADO AL MANTENIMIENTO PREDICTIVO DE ASCENSORES (ASCIoT)</t>
  </si>
  <si>
    <t>Ante la concurrencia de los requisitos establecidos en el artículo 29, 7 d) de la Ley 38/2003, de 17 de noviembre General de Subvenciones, y de conformidad con lo dispuesto en el resuelvo decimotercero apartado 5 de la Resolución de convocatoria, se propone autorizar al beneficiario la subcontratación con entidad vinculada al mismo y siempre que el contrato se celebre por escrito.</t>
  </si>
  <si>
    <t>IDE/2019/000292</t>
  </si>
  <si>
    <t>B74335167</t>
  </si>
  <si>
    <t>GONVAUTO ASTURIAS SL</t>
  </si>
  <si>
    <t>Investigación para el desarrollo de tubos avanzados de alta resistencia para el sector de automoción</t>
  </si>
  <si>
    <t>IDE/2019/000297</t>
  </si>
  <si>
    <t>EFI-VE</t>
  </si>
  <si>
    <t>IDE/2019/000298</t>
  </si>
  <si>
    <t>B33019241</t>
  </si>
  <si>
    <t>SAINT GOBAIN CRISTALERIA SL</t>
  </si>
  <si>
    <t>[VIDRÓFOBO] DESARROLLO DE VIDRIOS CON RECUBRIMIENTOS FUNCIONALES DE ALTA DURABILIDAD REPELENTES DE LA HUMEDAD</t>
  </si>
  <si>
    <t>IDE/2019/000299</t>
  </si>
  <si>
    <t>B74262155</t>
  </si>
  <si>
    <t>VESUBIOCOM SL</t>
  </si>
  <si>
    <t>GESKI-360: Sistema inteligente para la gestión integral de empresas de servicios de Deportes de Iniverno</t>
  </si>
  <si>
    <t>05/06/2019</t>
  </si>
  <si>
    <t>IDE/2019/000300</t>
  </si>
  <si>
    <t>Desarrollo de un algoritmo de alto nivel para la optimización de la planificación de la producción en la planta de Asturias (EPICO)</t>
  </si>
  <si>
    <t>IDE/2019/000302</t>
  </si>
  <si>
    <t>B74405093</t>
  </si>
  <si>
    <t>SOLAR STEEL ENGINEERING SL</t>
  </si>
  <si>
    <t>Sistemas de internet de las cosas para la adquisición de datos en plantas fotovoltaicas</t>
  </si>
  <si>
    <t>IDE/2019/000303</t>
  </si>
  <si>
    <t>PRESENS - Desarrollo de un sistema de inteligencia artificial PREdictivo, basado en SENSores ópticos, para toma de decisión rápida durante el proceso productivo en la industria alimentaria</t>
  </si>
  <si>
    <t>IDE/2019/000305</t>
  </si>
  <si>
    <t>Plataforma distribuida basada en flujos de datos y orientada al procesamiento de señales complejas obtenidas de la supervisión de sistemas industriales</t>
  </si>
  <si>
    <t>IDE/2019/000307</t>
  </si>
  <si>
    <t>B74198458</t>
  </si>
  <si>
    <t>GARCIA NUÑO EL CHICO SL</t>
  </si>
  <si>
    <t>CURILIST</t>
  </si>
  <si>
    <t>Ante la concurrencia de los requisitos establecidos en la Base Reguladora Novena de la Resolución de 5 de junio de 2017, se autoriza al beneficiario la contratación con entidad vinculada al mismo.</t>
  </si>
  <si>
    <t>IDE/2019/000308</t>
  </si>
  <si>
    <t>B33568130</t>
  </si>
  <si>
    <t>ECOCOMPUTER SL</t>
  </si>
  <si>
    <t>Desarrollo de sistema avanzado de control de acceso a contenedores de residuos sólidos urbanos (Waste SmartLock)</t>
  </si>
  <si>
    <t>IDE/2019/000309</t>
  </si>
  <si>
    <t>B74048042</t>
  </si>
  <si>
    <t>XATA ROXA SL</t>
  </si>
  <si>
    <t>Ante la concurrencia de los requisitos establecidos en el artículo 29, 7 d) de la Ley 38/2003, de 17 de noviembre General de Subvenciones, y de conformidad con lo dispuesto en el Resuelvo decimotercero apartado 5 de la Resolución de convocatoria, se propone autorizar al beneficiario la subcontratación con entidad vinculada al mismo.</t>
  </si>
  <si>
    <t>IDE/2019/000310</t>
  </si>
  <si>
    <t>METROHM DROPSENS SL</t>
  </si>
  <si>
    <t>IDE/2019/000311</t>
  </si>
  <si>
    <t>Funcionalización del acero mediante nanofotónica para su uso como guía deluz (LIGHTSTEEL)</t>
  </si>
  <si>
    <t>IDE/2019/000314</t>
  </si>
  <si>
    <t>Desarrollo de dispositivo basado en luz visible como herramienta de ayuda en la estimación de riesgo de sufrir cáncer de mama. Proyecto Photomed4D.</t>
  </si>
  <si>
    <t>IDE/2019/000315</t>
  </si>
  <si>
    <t>A33026741</t>
  </si>
  <si>
    <t>PRODUCTOS ALVAREZ SA</t>
  </si>
  <si>
    <t>IDE/2019/000319</t>
  </si>
  <si>
    <t>TALLERES ZITRON, SA</t>
  </si>
  <si>
    <t>INVESTIGACIÓN PARA LA IMPLANTACIÓN DE DISPOSITIVOS DE ADQUISICIÓN DE DATOS EN VENTILADORES DE CHORRO (SMART ZJET)</t>
  </si>
  <si>
    <t>IDE/2019/000320</t>
  </si>
  <si>
    <t>B33604406</t>
  </si>
  <si>
    <t>KLK ELECTRO MATERIALES SLU</t>
  </si>
  <si>
    <t>INVESTIGACIÓN PARA LA OBTENCIÓN DE NUEVO SISTEMA DE INICIACIÓN DE REACCIÓN ALUMINOTÉRMICA CON FORMATO ENCAPSULADO DE LA MEZCLA [CAPSULE]</t>
  </si>
  <si>
    <t>IDE/2019/000321</t>
  </si>
  <si>
    <t>Investigación para la obtención de nuevos procesos de soldadura exotérmica de aluminio [INDUOAL]</t>
  </si>
  <si>
    <t>IDE/2019/000323</t>
  </si>
  <si>
    <t>B33382433</t>
  </si>
  <si>
    <t>GAM ESPAÑA SERVICIOS DE MAQUINARIA SLU</t>
  </si>
  <si>
    <t>Sistema dron para la gestión eficiente de inventarios (PICADRON)</t>
  </si>
  <si>
    <t>IDE/2019/000324</t>
  </si>
  <si>
    <t>B33561903</t>
  </si>
  <si>
    <t>INGENIUM INGENIERIA Y DOMOTICA SL</t>
  </si>
  <si>
    <t>Desarrollo Integral de sistema domótico con tecnología 6LoWPAN para plataformas Smart Cities - 6LoWSMART</t>
  </si>
  <si>
    <t>IDE/2019/000325</t>
  </si>
  <si>
    <t>SISTEMA DE AUTOMATIZACIÓN INTELIGENTE DE PROCESOS DE NEGOCIO</t>
  </si>
  <si>
    <t>IDE/2019/000326</t>
  </si>
  <si>
    <t>IDE/2019/000327</t>
  </si>
  <si>
    <t>B74405101</t>
  </si>
  <si>
    <t>GMS SOLAR CONSTRUCTION SL</t>
  </si>
  <si>
    <t>Supervisión automática y embarcada en Dron de la implantación de sistemas de estructuras fotovoltaicas</t>
  </si>
  <si>
    <t>IDE/2019/000328</t>
  </si>
  <si>
    <t>AWP IIDesarrollo de un sistema antivandálico con un recubrimiento multifuncional</t>
  </si>
  <si>
    <t>IDE/2019/000331</t>
  </si>
  <si>
    <t>A33501545</t>
  </si>
  <si>
    <t>CONGELADOS BASILIO SA</t>
  </si>
  <si>
    <t>Proyecto ULTRAPESCA: Tecnología de cavitación ULTRAsónica en el procesado de PESCAdo: reducción de tiempos y aumento de vida útil de producto</t>
  </si>
  <si>
    <t>IDE/2019/000333</t>
  </si>
  <si>
    <t>B33955543</t>
  </si>
  <si>
    <t>TACTICA CORPORATIVA SL</t>
  </si>
  <si>
    <t>Optimización química del KIT de detección rápida para la toxina de la ciguatera y estudio de su toxicidad [BIOCITXII]</t>
  </si>
  <si>
    <t>IDE/2019/000335</t>
  </si>
  <si>
    <t>Dispositivo de medida de peroxido de hidrogeno como potencial marcador en ACV- eBQC-H2O2</t>
  </si>
  <si>
    <t>IDE/2019/000338</t>
  </si>
  <si>
    <t>A33473752</t>
  </si>
  <si>
    <t>EDP ESPAÑA SA</t>
  </si>
  <si>
    <t>IDENTIFICACIÓN ÓPTICA DE EFECTOS DINÁMICOS (ÁMBITO MULTIFÍSICO) EN INSTALACIONES ELECTROTÉCNICAS  [ODIN]</t>
  </si>
  <si>
    <t>IDE/2019/000340</t>
  </si>
  <si>
    <t>B74429457</t>
  </si>
  <si>
    <t>CRYOSPHERA SLP</t>
  </si>
  <si>
    <t>CR10. SISTEMA ELECTRÓNICO DE CÁLCULO Y CONTROL DE MERMA EN LA INDUSTRIA AGROALIMENTARIA</t>
  </si>
  <si>
    <t>IDE/2019/000343</t>
  </si>
  <si>
    <t>B33824830</t>
  </si>
  <si>
    <t>INTERMARK IT 96 SL</t>
  </si>
  <si>
    <t>JRM: diseño y desarrollo de un sistema de análisis de datos sobre la presencia de las compañías en los medios</t>
  </si>
  <si>
    <t>IDE/2019/000344</t>
  </si>
  <si>
    <t>B33870650</t>
  </si>
  <si>
    <t>GESIMDE ASOCIADOS SL</t>
  </si>
  <si>
    <t>IDEMOV:Identificación atomática embarcada movil mediante visión artificial</t>
  </si>
  <si>
    <t>IDE/2019/000345</t>
  </si>
  <si>
    <t>A33998923</t>
  </si>
  <si>
    <t>EFFICIENCY PROGRAM, SA</t>
  </si>
  <si>
    <t>Sistema de Inteligencia Artificial con capacidades predictivas para la Optimización del Desempeño Energético en Instalaciones Industriales.</t>
  </si>
  <si>
    <t>IDE/2019/000346</t>
  </si>
  <si>
    <t>B52501749</t>
  </si>
  <si>
    <t>NEOALGAE MICRO SEAWEEDS PRODUCTS SLNE</t>
  </si>
  <si>
    <t>BIOESTIMULANTE DE ORIGEN NATURAL A PARTIR DE BIOMASA DE MICROALGAS PARA LA BIORREMEDIACION EFECTIVA DE SUELOS INDUSTRIALES</t>
  </si>
  <si>
    <t>IDE/2019/000348</t>
  </si>
  <si>
    <t>B74239849</t>
  </si>
  <si>
    <t>GEMASDOS GESTION DE EQUIPOS SL</t>
  </si>
  <si>
    <t>IDE/2019/000352</t>
  </si>
  <si>
    <t>B74433137</t>
  </si>
  <si>
    <t>VIRTUAL INTELLIGENCE SL</t>
  </si>
  <si>
    <t>EOx. Evaluación Objetiva del dolor mediante un sistema experto.</t>
  </si>
  <si>
    <t>IDE/2019/000353</t>
  </si>
  <si>
    <t>A33613308</t>
  </si>
  <si>
    <t>INGENIERIA DE MANUTENCION ASTURIANA SA</t>
  </si>
  <si>
    <t>Nuevas soluciones eficientes de tratamiento de aguas mediante Ósmosis Inversa Asistida Osmóticamente</t>
  </si>
  <si>
    <t>IDE/2019/000358</t>
  </si>
  <si>
    <t>Desarrollo de materiales basados en mezclas de grafito-grafeno para su uso en supercondensadores híbridos de sodio (NASH)</t>
  </si>
  <si>
    <t>IDE/2019/000359</t>
  </si>
  <si>
    <t>B74386798</t>
  </si>
  <si>
    <t>ASTRACIME SL</t>
  </si>
  <si>
    <t>REGENERADIVE</t>
  </si>
  <si>
    <t>IDE/2019/000360</t>
  </si>
  <si>
    <t>A33667544</t>
  </si>
  <si>
    <t>BUHODRA INGENIERIA SA</t>
  </si>
  <si>
    <t>ONLyBIM  Desarrollo de un módulo para el diseño y ejecución de Obras No Lineales bajo metodología BIM.</t>
  </si>
  <si>
    <t>IDE/2019/000361</t>
  </si>
  <si>
    <t>A33684309</t>
  </si>
  <si>
    <t>ISOTRON SA</t>
  </si>
  <si>
    <t>Control Supervision Extended Photovoltaics (CONTEXTED PV)</t>
  </si>
  <si>
    <t>IDE/2019/000366</t>
  </si>
  <si>
    <t>Identificación de marcadores moleculares de queratocono basados en exosomas y estudio de una aplicación terapéutica de los exosomas -- ExoKonus</t>
  </si>
  <si>
    <t>IDE/2019/000367</t>
  </si>
  <si>
    <t>B74207762</t>
  </si>
  <si>
    <t>TADARSA EOLICA SL</t>
  </si>
  <si>
    <t>Sistema de soldadura automatizado para torres eólicas (SATE)</t>
  </si>
  <si>
    <t>IDE/2019/000368</t>
  </si>
  <si>
    <t>iVIA: Investigación en Visión 3D e Inteligencia Artificial para el transporte de personas</t>
  </si>
  <si>
    <t>IDE/2019/000372</t>
  </si>
  <si>
    <t>DESARROLLO DE MATERIALES REFRACTARIOS CONFORMADOS COMBINALES.</t>
  </si>
  <si>
    <t>IDE/2019/000373</t>
  </si>
  <si>
    <t>ESTUDIO DE DEFORMACIONES EN COMPONENTES RECARGADOS: FONDOS Y VIROLAS</t>
  </si>
  <si>
    <t>IDE/2019/000374</t>
  </si>
  <si>
    <t>PMRSystems: Nuevos sistemas de guiado y tracción para el transporte de personas con movilidad reducida</t>
  </si>
  <si>
    <t>IDE/2019/000376</t>
  </si>
  <si>
    <t>TALLERES ZITRON SA</t>
  </si>
  <si>
    <t>Estudio de viabilidad basado en técnicas de simulación de eventos discretos para la optimización de proceso de calderería</t>
  </si>
  <si>
    <t>IDE/2019/000378</t>
  </si>
  <si>
    <t>ADN CONTEXT-AWARE MOBILE SOLUTIONS SL</t>
  </si>
  <si>
    <t>Mejoras en la Interacción hombre Máquina para la Prevención de Accidentes en el transporte y Logística de Materiales Industriales pulverulentos-IMPALA</t>
  </si>
  <si>
    <t>IDE/2019/000381</t>
  </si>
  <si>
    <t>A28854727</t>
  </si>
  <si>
    <t>FCC CONSTRUCCION SA</t>
  </si>
  <si>
    <t>IDE/2019/000382</t>
  </si>
  <si>
    <t>B33791096</t>
  </si>
  <si>
    <t>CTI CONSULTORES EN TECNOLOGIA INFORMACION SL</t>
  </si>
  <si>
    <t>Gestión automática de recursos en una planta piloto de electrónica impresa</t>
  </si>
  <si>
    <t>IDE/2019/000383</t>
  </si>
  <si>
    <t>Ensamblado de polvo y nanopartículas mediante técnicas láser y ajuste de parámetros de impresión (PULVILASER)</t>
  </si>
  <si>
    <t>Ante la concurrencia de los requisitos establecidos en la Base Reguladora Novena de la Resolución de 5 de junio de 2017, se autoriza al beneficiario la contratación con entidad vinculada al mismo. 
Asimismo y de acuerdo con el artículo 29.3 de la Ley 38/2003, de 17 de noviembre General de Subvenciones, se autoriza al beneficiario la subcontratación declarada siempre que el contrato se celebre por escrito.</t>
  </si>
  <si>
    <t>IDE/2019/000385</t>
  </si>
  <si>
    <t>Investigación en recubrimientos avanzados de base grafeno, con resistencia mejorada a la corrosión y libres de sustancias peligrosas (RANGE)</t>
  </si>
  <si>
    <t>Ante la concurrencia de los requisitos establecidos en el artículo 29, 7 d) de la Ley 38/2003, de 17 de noviembre General de Subvenciones, y de conformidad con lo dispuesto en el Resuelvo decimotercero apartado 5 de la Resolución de convocatoria, se propone autorizar al beneficiario la subcontratación con entidad vinculada al mismo y siempre que el contrato se celebre por escrito.
Asimismo y de conformidad con lo dispuesto en el artículo 29.3 de la Ley 38/2003, de 17 de noviembre General de Subvenciones, se autoriza al beneficiario la subcontratación declarada con entidad no vinculada siempre que el contrato se celebre por escrito.</t>
  </si>
  <si>
    <t>IDE/2019/000386</t>
  </si>
  <si>
    <t>Investigación del proceso de pirólisis y la aplicabilidad de los productos carboquímicos ecológicos obtenidos (ECOCARB)</t>
  </si>
  <si>
    <t>IDE/2019/000387</t>
  </si>
  <si>
    <t>TÉCNICAS DE FABRICACIÓN AVANZADA PARA SÍNTESIS DE NANOMATERIALES - NanoScale -</t>
  </si>
  <si>
    <t>IDE/2019/000391</t>
  </si>
  <si>
    <t>IIoTOT HIDS (Industrial Internet of Things and Operational Technologies Host  Intrussion Detection System)</t>
  </si>
  <si>
    <t>IDE/2019/000394</t>
  </si>
  <si>
    <t>Desarrollo de un sistema de control por análisis dieléctrico del ciclo de curado de materiales compuestos</t>
  </si>
  <si>
    <t>IDE/2019/000396</t>
  </si>
  <si>
    <t>A33027814</t>
  </si>
  <si>
    <t>PRODUCTOS CARNICOS EL CUCO SA</t>
  </si>
  <si>
    <t>INOM 3: "Desarrollo y evaluación in vitro de productos cárnicos saludables mediante la incorporación de ácidos omega 3".</t>
  </si>
  <si>
    <t>IDE/2019/000397</t>
  </si>
  <si>
    <t>B74449232</t>
  </si>
  <si>
    <t>THESTEELPRINTERS, SL</t>
  </si>
  <si>
    <t>DESARROLLO Y ANÁLISIS DE SISTEMÁTICA DE TRABAJO A MEDADA PARA IMPRESIÓN 3D DE COMPONENTES METÁLICOS DE GRANDES DIMENSIONES MEDIANTE SINTERIZADO LÁSER</t>
  </si>
  <si>
    <t>IDE/2019/000561</t>
  </si>
  <si>
    <t>Elaboración de un mapa Metagenómico de una planta integral de acero</t>
  </si>
  <si>
    <t>IDE/2019/000564</t>
  </si>
  <si>
    <t>B74371808</t>
  </si>
  <si>
    <t>INNVEL2 CONSULTING SL</t>
  </si>
  <si>
    <t>DETECCIÓN DE BACTERIAS EN LINEAS DE PRODUCCIÓN INDUSTRIAL UTILIZANDO SENSORES ELECTROQUÍMICOS BASADOS EN LA TECNOLOGÍA CRISPR (CRISPERSENS)</t>
  </si>
  <si>
    <t>IDE/2019/000565</t>
  </si>
  <si>
    <t>Empresas que reciben ayuda:</t>
  </si>
  <si>
    <t>Empresas que cooperan con C.I.:</t>
  </si>
  <si>
    <t>Empresas que reciben subvención:</t>
  </si>
  <si>
    <t>Ante la concurrencia de los requisitos establecidos en el artículo 29, 7 d) de la ley 38/2003, de 17 de noviembre General de subvenciones, se autoriza al beneficiario la contratación con entidad vinculada al mismo.</t>
  </si>
  <si>
    <t>VILLAVICIOSA</t>
  </si>
  <si>
    <t>BELMONTE DE MIRANDA</t>
  </si>
  <si>
    <t>LENA</t>
  </si>
  <si>
    <t>CORVERA DE ASTURIAS</t>
  </si>
  <si>
    <t>ALLER</t>
  </si>
  <si>
    <t>NOREÑA</t>
  </si>
  <si>
    <t xml:space="preserve">Total proyectos aprobados: </t>
  </si>
  <si>
    <t>Total solicitudes aprobadas:</t>
  </si>
  <si>
    <t>Proyecto en colaboración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</si>
</sst>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9"/>
      <color theme="3"/>
      <name val="Verdana"/>
      <family val="2"/>
    </font>
    <font>
      <sz val="9"/>
      <color theme="1"/>
      <name val="Verdana"/>
      <family val="2"/>
    </font>
    <font>
      <b/>
      <sz val="9"/>
      <color rgb="FF000000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1454817346722"/>
      </top>
      <bottom style="thin">
        <color theme="3" tint="0.39988402966399123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/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4506668294322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vertical="top"/>
    </xf>
    <xf numFmtId="4" fontId="3" fillId="0" borderId="0" xfId="0" applyNumberFormat="1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0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Fill="1" applyBorder="1" applyAlignment="1">
      <alignment vertical="center" wrapText="1"/>
    </xf>
    <xf numFmtId="1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5"/>
  <sheetViews>
    <sheetView showGridLines="0" showRowColHeaders="0" tabSelected="1" zoomScaleNormal="100" workbookViewId="0">
      <selection activeCell="A3" sqref="A3"/>
    </sheetView>
  </sheetViews>
  <sheetFormatPr baseColWidth="10" defaultRowHeight="15" x14ac:dyDescent="0.25"/>
  <cols>
    <col min="1" max="1" width="17.5703125" style="10" customWidth="1"/>
    <col min="2" max="2" width="11.28515625" style="9" bestFit="1" customWidth="1"/>
    <col min="3" max="3" width="39.5703125" style="9" customWidth="1"/>
    <col min="4" max="4" width="50.140625" style="10" customWidth="1"/>
    <col min="5" max="5" width="13.7109375" style="15" customWidth="1"/>
    <col min="6" max="6" width="15.85546875" style="3" bestFit="1" customWidth="1"/>
    <col min="7" max="7" width="20.140625" style="3" customWidth="1"/>
    <col min="8" max="8" width="17.7109375" style="3" bestFit="1" customWidth="1"/>
    <col min="9" max="9" width="15.85546875" style="3" bestFit="1" customWidth="1"/>
    <col min="10" max="10" width="6.140625" style="3" bestFit="1" customWidth="1"/>
    <col min="11" max="11" width="14" style="12" bestFit="1" customWidth="1"/>
    <col min="12" max="12" width="13.85546875" style="9" customWidth="1"/>
    <col min="13" max="13" width="14.140625" style="9" customWidth="1"/>
    <col min="14" max="14" width="53.85546875" style="7" customWidth="1"/>
    <col min="15" max="15" width="48.5703125" style="15" customWidth="1"/>
    <col min="16" max="16" width="10.140625" style="15" bestFit="1" customWidth="1"/>
    <col min="17" max="17" width="38.85546875" style="1" customWidth="1"/>
    <col min="18" max="18" width="21.7109375" style="1" bestFit="1" customWidth="1"/>
  </cols>
  <sheetData>
    <row r="1" spans="1:16" x14ac:dyDescent="0.25">
      <c r="A1" s="17" t="s">
        <v>40</v>
      </c>
      <c r="B1" s="11"/>
      <c r="C1" s="11"/>
      <c r="D1" s="11"/>
      <c r="E1" s="13"/>
      <c r="F1" s="16"/>
      <c r="G1" s="16"/>
    </row>
    <row r="2" spans="1:16" x14ac:dyDescent="0.25">
      <c r="A2" s="17" t="s">
        <v>77</v>
      </c>
      <c r="B2" s="11"/>
      <c r="C2" s="11"/>
      <c r="D2" s="4"/>
      <c r="E2" s="14"/>
      <c r="F2" s="5"/>
      <c r="G2" s="5"/>
    </row>
    <row r="4" spans="1:16" s="18" customFormat="1" ht="22.5" x14ac:dyDescent="0.25">
      <c r="A4" s="34" t="s">
        <v>33</v>
      </c>
      <c r="B4" s="36" t="s">
        <v>0</v>
      </c>
      <c r="C4" s="36" t="s">
        <v>34</v>
      </c>
      <c r="D4" s="36" t="s">
        <v>35</v>
      </c>
      <c r="E4" s="36" t="s">
        <v>59</v>
      </c>
      <c r="F4" s="39" t="s">
        <v>36</v>
      </c>
      <c r="G4" s="39" t="s">
        <v>41</v>
      </c>
      <c r="H4" s="39" t="s">
        <v>60</v>
      </c>
      <c r="I4" s="39" t="s">
        <v>66</v>
      </c>
      <c r="J4" s="36" t="s">
        <v>61</v>
      </c>
      <c r="K4" s="36" t="s">
        <v>62</v>
      </c>
      <c r="L4" s="36" t="s">
        <v>63</v>
      </c>
      <c r="M4" s="36" t="s">
        <v>64</v>
      </c>
      <c r="N4" s="36" t="s">
        <v>37</v>
      </c>
      <c r="O4" s="36" t="s">
        <v>387</v>
      </c>
      <c r="P4" s="36" t="s">
        <v>65</v>
      </c>
    </row>
    <row r="5" spans="1:16" s="18" customFormat="1" ht="22.5" x14ac:dyDescent="0.25">
      <c r="A5" s="35" t="s">
        <v>78</v>
      </c>
      <c r="B5" s="37" t="s">
        <v>32</v>
      </c>
      <c r="C5" s="37" t="s">
        <v>31</v>
      </c>
      <c r="D5" s="37" t="s">
        <v>79</v>
      </c>
      <c r="E5" s="38" t="s">
        <v>69</v>
      </c>
      <c r="F5" s="40">
        <v>52613.2</v>
      </c>
      <c r="G5" s="40">
        <v>52613.2</v>
      </c>
      <c r="H5" s="40">
        <v>36829.24</v>
      </c>
      <c r="I5" s="40">
        <f t="shared" ref="I5:I36" si="0">(G5-H5)</f>
        <v>15783.96</v>
      </c>
      <c r="J5" s="41">
        <v>70</v>
      </c>
      <c r="K5" s="37" t="s">
        <v>80</v>
      </c>
      <c r="L5" s="37" t="s">
        <v>81</v>
      </c>
      <c r="M5" s="37" t="s">
        <v>82</v>
      </c>
      <c r="N5" s="42"/>
      <c r="O5" s="38" t="s">
        <v>39</v>
      </c>
      <c r="P5" s="43" t="s">
        <v>38</v>
      </c>
    </row>
    <row r="6" spans="1:16" s="18" customFormat="1" ht="33.75" x14ac:dyDescent="0.25">
      <c r="A6" s="19" t="s">
        <v>83</v>
      </c>
      <c r="B6" s="20" t="s">
        <v>43</v>
      </c>
      <c r="C6" s="20" t="s">
        <v>52</v>
      </c>
      <c r="D6" s="20" t="s">
        <v>84</v>
      </c>
      <c r="E6" s="21" t="s">
        <v>71</v>
      </c>
      <c r="F6" s="22">
        <v>36166.36</v>
      </c>
      <c r="G6" s="22">
        <v>36092.18</v>
      </c>
      <c r="H6" s="22">
        <v>16241.48</v>
      </c>
      <c r="I6" s="22">
        <f t="shared" si="0"/>
        <v>19850.7</v>
      </c>
      <c r="J6" s="23">
        <v>45</v>
      </c>
      <c r="K6" s="20" t="s">
        <v>85</v>
      </c>
      <c r="L6" s="20" t="s">
        <v>81</v>
      </c>
      <c r="M6" s="20" t="s">
        <v>82</v>
      </c>
      <c r="N6" s="24"/>
      <c r="O6" s="38" t="s">
        <v>39</v>
      </c>
      <c r="P6" s="25" t="s">
        <v>39</v>
      </c>
    </row>
    <row r="7" spans="1:16" s="18" customFormat="1" ht="33.75" x14ac:dyDescent="0.25">
      <c r="A7" s="19" t="s">
        <v>86</v>
      </c>
      <c r="B7" s="20" t="s">
        <v>87</v>
      </c>
      <c r="C7" s="20" t="s">
        <v>88</v>
      </c>
      <c r="D7" s="20" t="s">
        <v>89</v>
      </c>
      <c r="E7" s="21" t="s">
        <v>72</v>
      </c>
      <c r="F7" s="22">
        <v>105263.36</v>
      </c>
      <c r="G7" s="22">
        <v>105263.36</v>
      </c>
      <c r="H7" s="22">
        <v>63158.01</v>
      </c>
      <c r="I7" s="22">
        <f t="shared" si="0"/>
        <v>42105.35</v>
      </c>
      <c r="J7" s="23">
        <v>60</v>
      </c>
      <c r="K7" s="20" t="s">
        <v>90</v>
      </c>
      <c r="L7" s="20" t="s">
        <v>81</v>
      </c>
      <c r="M7" s="20" t="s">
        <v>82</v>
      </c>
      <c r="N7" s="24"/>
      <c r="O7" s="38" t="s">
        <v>39</v>
      </c>
      <c r="P7" s="25" t="s">
        <v>39</v>
      </c>
    </row>
    <row r="8" spans="1:16" s="18" customFormat="1" ht="33.75" x14ac:dyDescent="0.25">
      <c r="A8" s="19" t="s">
        <v>91</v>
      </c>
      <c r="B8" s="20" t="s">
        <v>87</v>
      </c>
      <c r="C8" s="20" t="s">
        <v>88</v>
      </c>
      <c r="D8" s="20" t="s">
        <v>92</v>
      </c>
      <c r="E8" s="21" t="s">
        <v>72</v>
      </c>
      <c r="F8" s="22">
        <v>95995</v>
      </c>
      <c r="G8" s="22">
        <v>95995</v>
      </c>
      <c r="H8" s="22">
        <v>57597</v>
      </c>
      <c r="I8" s="22">
        <f t="shared" si="0"/>
        <v>38398</v>
      </c>
      <c r="J8" s="23">
        <v>60</v>
      </c>
      <c r="K8" s="20" t="s">
        <v>90</v>
      </c>
      <c r="L8" s="20" t="s">
        <v>81</v>
      </c>
      <c r="M8" s="20" t="s">
        <v>82</v>
      </c>
      <c r="N8" s="24"/>
      <c r="O8" s="38" t="s">
        <v>39</v>
      </c>
      <c r="P8" s="25" t="s">
        <v>39</v>
      </c>
    </row>
    <row r="9" spans="1:16" s="18" customFormat="1" ht="45" x14ac:dyDescent="0.25">
      <c r="A9" s="19" t="s">
        <v>93</v>
      </c>
      <c r="B9" s="20" t="s">
        <v>94</v>
      </c>
      <c r="C9" s="20" t="s">
        <v>95</v>
      </c>
      <c r="D9" s="20" t="s">
        <v>96</v>
      </c>
      <c r="E9" s="21" t="s">
        <v>70</v>
      </c>
      <c r="F9" s="22">
        <v>269929.49</v>
      </c>
      <c r="G9" s="22">
        <v>250000</v>
      </c>
      <c r="H9" s="22">
        <v>125000</v>
      </c>
      <c r="I9" s="22">
        <f t="shared" si="0"/>
        <v>125000</v>
      </c>
      <c r="J9" s="23">
        <v>50</v>
      </c>
      <c r="K9" s="20" t="s">
        <v>97</v>
      </c>
      <c r="L9" s="20" t="s">
        <v>81</v>
      </c>
      <c r="M9" s="20" t="s">
        <v>82</v>
      </c>
      <c r="N9" s="24"/>
      <c r="O9" s="38" t="s">
        <v>39</v>
      </c>
      <c r="P9" s="25" t="s">
        <v>38</v>
      </c>
    </row>
    <row r="10" spans="1:16" s="18" customFormat="1" ht="22.5" x14ac:dyDescent="0.25">
      <c r="A10" s="19" t="s">
        <v>98</v>
      </c>
      <c r="B10" s="20" t="s">
        <v>99</v>
      </c>
      <c r="C10" s="20" t="s">
        <v>100</v>
      </c>
      <c r="D10" s="20" t="s">
        <v>101</v>
      </c>
      <c r="E10" s="21" t="s">
        <v>68</v>
      </c>
      <c r="F10" s="22">
        <v>129605.43</v>
      </c>
      <c r="G10" s="22">
        <v>126955.43</v>
      </c>
      <c r="H10" s="22">
        <v>63477.72</v>
      </c>
      <c r="I10" s="22">
        <f t="shared" si="0"/>
        <v>63477.709999999992</v>
      </c>
      <c r="J10" s="23">
        <v>50</v>
      </c>
      <c r="K10" s="20" t="s">
        <v>97</v>
      </c>
      <c r="L10" s="20" t="s">
        <v>81</v>
      </c>
      <c r="M10" s="20" t="s">
        <v>82</v>
      </c>
      <c r="N10" s="24"/>
      <c r="O10" s="38" t="s">
        <v>39</v>
      </c>
      <c r="P10" s="25" t="s">
        <v>39</v>
      </c>
    </row>
    <row r="11" spans="1:16" s="18" customFormat="1" ht="56.25" x14ac:dyDescent="0.25">
      <c r="A11" s="19" t="s">
        <v>102</v>
      </c>
      <c r="B11" s="20" t="s">
        <v>5</v>
      </c>
      <c r="C11" s="20" t="s">
        <v>103</v>
      </c>
      <c r="D11" s="20" t="s">
        <v>104</v>
      </c>
      <c r="E11" s="38" t="s">
        <v>69</v>
      </c>
      <c r="F11" s="22">
        <v>117127.79</v>
      </c>
      <c r="G11" s="22">
        <v>117127.79</v>
      </c>
      <c r="H11" s="22">
        <v>81989.45</v>
      </c>
      <c r="I11" s="22">
        <f t="shared" si="0"/>
        <v>35138.339999999997</v>
      </c>
      <c r="J11" s="23">
        <v>70</v>
      </c>
      <c r="K11" s="20" t="s">
        <v>97</v>
      </c>
      <c r="L11" s="20" t="s">
        <v>81</v>
      </c>
      <c r="M11" s="20" t="s">
        <v>82</v>
      </c>
      <c r="N11" s="24" t="s">
        <v>4</v>
      </c>
      <c r="O11" s="38" t="s">
        <v>39</v>
      </c>
      <c r="P11" s="25" t="s">
        <v>38</v>
      </c>
    </row>
    <row r="12" spans="1:16" s="18" customFormat="1" ht="33.75" x14ac:dyDescent="0.25">
      <c r="A12" s="19" t="s">
        <v>105</v>
      </c>
      <c r="B12" s="20" t="s">
        <v>106</v>
      </c>
      <c r="C12" s="20" t="s">
        <v>107</v>
      </c>
      <c r="D12" s="20" t="s">
        <v>108</v>
      </c>
      <c r="E12" s="21" t="s">
        <v>68</v>
      </c>
      <c r="F12" s="22">
        <v>138074.87</v>
      </c>
      <c r="G12" s="22">
        <v>78349.070000000007</v>
      </c>
      <c r="H12" s="22">
        <v>35257.08</v>
      </c>
      <c r="I12" s="22">
        <f t="shared" si="0"/>
        <v>43091.990000000005</v>
      </c>
      <c r="J12" s="23">
        <v>45</v>
      </c>
      <c r="K12" s="20" t="s">
        <v>97</v>
      </c>
      <c r="L12" s="20" t="s">
        <v>81</v>
      </c>
      <c r="M12" s="20" t="s">
        <v>82</v>
      </c>
      <c r="N12" s="24"/>
      <c r="O12" s="38" t="s">
        <v>39</v>
      </c>
      <c r="P12" s="25" t="s">
        <v>38</v>
      </c>
    </row>
    <row r="13" spans="1:16" s="18" customFormat="1" ht="45" x14ac:dyDescent="0.25">
      <c r="A13" s="19" t="s">
        <v>109</v>
      </c>
      <c r="B13" s="20" t="s">
        <v>110</v>
      </c>
      <c r="C13" s="20" t="s">
        <v>111</v>
      </c>
      <c r="D13" s="20" t="s">
        <v>112</v>
      </c>
      <c r="E13" s="38" t="s">
        <v>69</v>
      </c>
      <c r="F13" s="22">
        <v>87003.6</v>
      </c>
      <c r="G13" s="22">
        <v>77500.5</v>
      </c>
      <c r="H13" s="22">
        <v>19375.13</v>
      </c>
      <c r="I13" s="22">
        <f t="shared" si="0"/>
        <v>58125.369999999995</v>
      </c>
      <c r="J13" s="23">
        <v>25</v>
      </c>
      <c r="K13" s="20" t="s">
        <v>113</v>
      </c>
      <c r="L13" s="20" t="s">
        <v>81</v>
      </c>
      <c r="M13" s="20" t="s">
        <v>82</v>
      </c>
      <c r="N13" s="24" t="s">
        <v>378</v>
      </c>
      <c r="O13" s="38" t="s">
        <v>39</v>
      </c>
      <c r="P13" s="25" t="s">
        <v>38</v>
      </c>
    </row>
    <row r="14" spans="1:16" s="18" customFormat="1" ht="22.5" x14ac:dyDescent="0.25">
      <c r="A14" s="19" t="s">
        <v>114</v>
      </c>
      <c r="B14" s="20" t="s">
        <v>115</v>
      </c>
      <c r="C14" s="20" t="s">
        <v>116</v>
      </c>
      <c r="D14" s="20" t="s">
        <v>117</v>
      </c>
      <c r="E14" s="38" t="s">
        <v>69</v>
      </c>
      <c r="F14" s="22">
        <v>322147.40000000002</v>
      </c>
      <c r="G14" s="22">
        <v>199720.32000000001</v>
      </c>
      <c r="H14" s="22">
        <v>99860.160000000003</v>
      </c>
      <c r="I14" s="22">
        <f t="shared" si="0"/>
        <v>99860.160000000003</v>
      </c>
      <c r="J14" s="23">
        <v>50</v>
      </c>
      <c r="K14" s="20" t="s">
        <v>113</v>
      </c>
      <c r="L14" s="20" t="s">
        <v>81</v>
      </c>
      <c r="M14" s="20" t="s">
        <v>82</v>
      </c>
      <c r="N14" s="24"/>
      <c r="O14" s="38" t="s">
        <v>39</v>
      </c>
      <c r="P14" s="25" t="s">
        <v>39</v>
      </c>
    </row>
    <row r="15" spans="1:16" s="18" customFormat="1" ht="56.25" x14ac:dyDescent="0.25">
      <c r="A15" s="19" t="s">
        <v>118</v>
      </c>
      <c r="B15" s="20" t="s">
        <v>119</v>
      </c>
      <c r="C15" s="20" t="s">
        <v>120</v>
      </c>
      <c r="D15" s="20" t="s">
        <v>121</v>
      </c>
      <c r="E15" s="21" t="s">
        <v>379</v>
      </c>
      <c r="F15" s="22">
        <v>247142</v>
      </c>
      <c r="G15" s="22">
        <v>149401.91</v>
      </c>
      <c r="H15" s="22">
        <v>89641.15</v>
      </c>
      <c r="I15" s="22">
        <f t="shared" si="0"/>
        <v>59760.760000000009</v>
      </c>
      <c r="J15" s="23">
        <v>60</v>
      </c>
      <c r="K15" s="20" t="s">
        <v>113</v>
      </c>
      <c r="L15" s="20" t="s">
        <v>81</v>
      </c>
      <c r="M15" s="20" t="s">
        <v>82</v>
      </c>
      <c r="N15" s="24" t="s">
        <v>4</v>
      </c>
      <c r="O15" s="38" t="s">
        <v>39</v>
      </c>
      <c r="P15" s="25" t="s">
        <v>38</v>
      </c>
    </row>
    <row r="16" spans="1:16" s="18" customFormat="1" ht="56.25" x14ac:dyDescent="0.25">
      <c r="A16" s="19" t="s">
        <v>122</v>
      </c>
      <c r="B16" s="20" t="s">
        <v>123</v>
      </c>
      <c r="C16" s="20" t="s">
        <v>124</v>
      </c>
      <c r="D16" s="20" t="s">
        <v>125</v>
      </c>
      <c r="E16" s="21" t="s">
        <v>380</v>
      </c>
      <c r="F16" s="22">
        <v>200000</v>
      </c>
      <c r="G16" s="22">
        <v>200000</v>
      </c>
      <c r="H16" s="22">
        <v>100000</v>
      </c>
      <c r="I16" s="22">
        <f t="shared" si="0"/>
        <v>100000</v>
      </c>
      <c r="J16" s="23">
        <v>50</v>
      </c>
      <c r="K16" s="20" t="s">
        <v>113</v>
      </c>
      <c r="L16" s="20" t="s">
        <v>81</v>
      </c>
      <c r="M16" s="20" t="s">
        <v>82</v>
      </c>
      <c r="N16" s="24" t="s">
        <v>4</v>
      </c>
      <c r="O16" s="38" t="s">
        <v>39</v>
      </c>
      <c r="P16" s="25" t="s">
        <v>38</v>
      </c>
    </row>
    <row r="17" spans="1:16" s="18" customFormat="1" ht="45" x14ac:dyDescent="0.25">
      <c r="A17" s="19" t="s">
        <v>126</v>
      </c>
      <c r="B17" s="20" t="s">
        <v>127</v>
      </c>
      <c r="C17" s="20" t="s">
        <v>128</v>
      </c>
      <c r="D17" s="20" t="s">
        <v>129</v>
      </c>
      <c r="E17" s="21" t="s">
        <v>68</v>
      </c>
      <c r="F17" s="22">
        <v>222251.13</v>
      </c>
      <c r="G17" s="22">
        <v>125009.09</v>
      </c>
      <c r="H17" s="22">
        <v>31252.27</v>
      </c>
      <c r="I17" s="22">
        <f t="shared" si="0"/>
        <v>93756.819999999992</v>
      </c>
      <c r="J17" s="23">
        <v>25</v>
      </c>
      <c r="K17" s="20" t="s">
        <v>113</v>
      </c>
      <c r="L17" s="20" t="s">
        <v>81</v>
      </c>
      <c r="M17" s="20" t="s">
        <v>82</v>
      </c>
      <c r="N17" s="24"/>
      <c r="O17" s="38" t="s">
        <v>39</v>
      </c>
      <c r="P17" s="25" t="s">
        <v>39</v>
      </c>
    </row>
    <row r="18" spans="1:16" s="18" customFormat="1" ht="33.75" x14ac:dyDescent="0.25">
      <c r="A18" s="19" t="s">
        <v>130</v>
      </c>
      <c r="B18" s="20" t="s">
        <v>131</v>
      </c>
      <c r="C18" s="20" t="s">
        <v>132</v>
      </c>
      <c r="D18" s="20" t="s">
        <v>133</v>
      </c>
      <c r="E18" s="21" t="s">
        <v>71</v>
      </c>
      <c r="F18" s="22">
        <v>235240.91</v>
      </c>
      <c r="G18" s="22">
        <v>199551.06</v>
      </c>
      <c r="H18" s="22">
        <v>119730.64</v>
      </c>
      <c r="I18" s="22">
        <f t="shared" si="0"/>
        <v>79820.42</v>
      </c>
      <c r="J18" s="23">
        <v>60</v>
      </c>
      <c r="K18" s="20" t="s">
        <v>113</v>
      </c>
      <c r="L18" s="20" t="s">
        <v>81</v>
      </c>
      <c r="M18" s="20" t="s">
        <v>82</v>
      </c>
      <c r="N18" s="24"/>
      <c r="O18" s="38" t="s">
        <v>39</v>
      </c>
      <c r="P18" s="25" t="s">
        <v>38</v>
      </c>
    </row>
    <row r="19" spans="1:16" s="18" customFormat="1" ht="33.75" x14ac:dyDescent="0.25">
      <c r="A19" s="19" t="s">
        <v>134</v>
      </c>
      <c r="B19" s="20" t="s">
        <v>24</v>
      </c>
      <c r="C19" s="20" t="s">
        <v>135</v>
      </c>
      <c r="D19" s="20" t="s">
        <v>136</v>
      </c>
      <c r="E19" s="38" t="s">
        <v>69</v>
      </c>
      <c r="F19" s="22">
        <v>306034.59999999998</v>
      </c>
      <c r="G19" s="22">
        <v>231014.06</v>
      </c>
      <c r="H19" s="22">
        <v>57753.52</v>
      </c>
      <c r="I19" s="22">
        <f t="shared" si="0"/>
        <v>173260.54</v>
      </c>
      <c r="J19" s="23">
        <v>25</v>
      </c>
      <c r="K19" s="20" t="s">
        <v>113</v>
      </c>
      <c r="L19" s="20" t="s">
        <v>81</v>
      </c>
      <c r="M19" s="20" t="s">
        <v>82</v>
      </c>
      <c r="N19" s="24"/>
      <c r="O19" s="38" t="s">
        <v>39</v>
      </c>
      <c r="P19" s="25" t="s">
        <v>39</v>
      </c>
    </row>
    <row r="20" spans="1:16" s="18" customFormat="1" ht="56.25" x14ac:dyDescent="0.25">
      <c r="A20" s="19" t="s">
        <v>137</v>
      </c>
      <c r="B20" s="20" t="s">
        <v>46</v>
      </c>
      <c r="C20" s="20" t="s">
        <v>138</v>
      </c>
      <c r="D20" s="20" t="s">
        <v>139</v>
      </c>
      <c r="E20" s="38" t="s">
        <v>69</v>
      </c>
      <c r="F20" s="22">
        <v>197655.59</v>
      </c>
      <c r="G20" s="22">
        <v>167876.99</v>
      </c>
      <c r="H20" s="22">
        <v>75544.639999999999</v>
      </c>
      <c r="I20" s="22">
        <f t="shared" si="0"/>
        <v>92332.349999999991</v>
      </c>
      <c r="J20" s="23">
        <v>45</v>
      </c>
      <c r="K20" s="20" t="s">
        <v>113</v>
      </c>
      <c r="L20" s="20" t="s">
        <v>81</v>
      </c>
      <c r="M20" s="20" t="s">
        <v>82</v>
      </c>
      <c r="N20" s="24" t="s">
        <v>4</v>
      </c>
      <c r="O20" s="38" t="s">
        <v>39</v>
      </c>
      <c r="P20" s="25" t="s">
        <v>38</v>
      </c>
    </row>
    <row r="21" spans="1:16" s="18" customFormat="1" ht="45" x14ac:dyDescent="0.25">
      <c r="A21" s="19" t="s">
        <v>140</v>
      </c>
      <c r="B21" s="20" t="s">
        <v>24</v>
      </c>
      <c r="C21" s="20" t="s">
        <v>135</v>
      </c>
      <c r="D21" s="20" t="s">
        <v>141</v>
      </c>
      <c r="E21" s="38" t="s">
        <v>69</v>
      </c>
      <c r="F21" s="22">
        <v>286362.46999999997</v>
      </c>
      <c r="G21" s="22">
        <v>211174.53</v>
      </c>
      <c r="H21" s="22">
        <v>52793.63</v>
      </c>
      <c r="I21" s="22">
        <f t="shared" si="0"/>
        <v>158380.9</v>
      </c>
      <c r="J21" s="23">
        <v>25</v>
      </c>
      <c r="K21" s="20" t="s">
        <v>113</v>
      </c>
      <c r="L21" s="20" t="s">
        <v>81</v>
      </c>
      <c r="M21" s="20" t="s">
        <v>82</v>
      </c>
      <c r="N21" s="24"/>
      <c r="O21" s="38" t="s">
        <v>39</v>
      </c>
      <c r="P21" s="25" t="s">
        <v>38</v>
      </c>
    </row>
    <row r="22" spans="1:16" s="18" customFormat="1" ht="56.25" x14ac:dyDescent="0.25">
      <c r="A22" s="19" t="s">
        <v>142</v>
      </c>
      <c r="B22" s="20" t="s">
        <v>115</v>
      </c>
      <c r="C22" s="20" t="s">
        <v>116</v>
      </c>
      <c r="D22" s="20" t="s">
        <v>143</v>
      </c>
      <c r="E22" s="38" t="s">
        <v>69</v>
      </c>
      <c r="F22" s="22">
        <v>261868.6</v>
      </c>
      <c r="G22" s="22">
        <v>177813.12</v>
      </c>
      <c r="H22" s="22">
        <v>88906.559999999998</v>
      </c>
      <c r="I22" s="22">
        <f t="shared" si="0"/>
        <v>88906.559999999998</v>
      </c>
      <c r="J22" s="23">
        <v>50</v>
      </c>
      <c r="K22" s="20" t="s">
        <v>113</v>
      </c>
      <c r="L22" s="20" t="s">
        <v>81</v>
      </c>
      <c r="M22" s="20" t="s">
        <v>82</v>
      </c>
      <c r="N22" s="24" t="s">
        <v>4</v>
      </c>
      <c r="O22" s="38" t="s">
        <v>39</v>
      </c>
      <c r="P22" s="25" t="s">
        <v>38</v>
      </c>
    </row>
    <row r="23" spans="1:16" s="18" customFormat="1" ht="45" x14ac:dyDescent="0.25">
      <c r="A23" s="19" t="s">
        <v>144</v>
      </c>
      <c r="B23" s="20" t="s">
        <v>145</v>
      </c>
      <c r="C23" s="20" t="s">
        <v>146</v>
      </c>
      <c r="D23" s="20" t="s">
        <v>147</v>
      </c>
      <c r="E23" s="21" t="s">
        <v>68</v>
      </c>
      <c r="F23" s="22">
        <v>132958.54</v>
      </c>
      <c r="G23" s="22">
        <v>128272.59</v>
      </c>
      <c r="H23" s="22">
        <v>32068.15</v>
      </c>
      <c r="I23" s="22">
        <f t="shared" si="0"/>
        <v>96204.44</v>
      </c>
      <c r="J23" s="23">
        <v>25</v>
      </c>
      <c r="K23" s="20" t="s">
        <v>113</v>
      </c>
      <c r="L23" s="20" t="s">
        <v>81</v>
      </c>
      <c r="M23" s="20" t="s">
        <v>82</v>
      </c>
      <c r="N23" s="24"/>
      <c r="O23" s="38" t="s">
        <v>39</v>
      </c>
      <c r="P23" s="25" t="s">
        <v>39</v>
      </c>
    </row>
    <row r="24" spans="1:16" s="18" customFormat="1" ht="56.25" x14ac:dyDescent="0.25">
      <c r="A24" s="19" t="s">
        <v>148</v>
      </c>
      <c r="B24" s="20" t="s">
        <v>149</v>
      </c>
      <c r="C24" s="20" t="s">
        <v>150</v>
      </c>
      <c r="D24" s="20" t="s">
        <v>151</v>
      </c>
      <c r="E24" s="21" t="s">
        <v>68</v>
      </c>
      <c r="F24" s="22">
        <v>170655.4</v>
      </c>
      <c r="G24" s="22">
        <v>92649.42</v>
      </c>
      <c r="H24" s="22">
        <v>64854.59</v>
      </c>
      <c r="I24" s="22">
        <f t="shared" si="0"/>
        <v>27794.83</v>
      </c>
      <c r="J24" s="23">
        <v>70</v>
      </c>
      <c r="K24" s="20" t="s">
        <v>113</v>
      </c>
      <c r="L24" s="20" t="s">
        <v>81</v>
      </c>
      <c r="M24" s="20" t="s">
        <v>82</v>
      </c>
      <c r="N24" s="24" t="s">
        <v>4</v>
      </c>
      <c r="O24" s="46" t="s">
        <v>38</v>
      </c>
      <c r="P24" s="25" t="s">
        <v>38</v>
      </c>
    </row>
    <row r="25" spans="1:16" s="18" customFormat="1" ht="78.75" x14ac:dyDescent="0.25">
      <c r="A25" s="19" t="s">
        <v>221</v>
      </c>
      <c r="B25" s="20" t="s">
        <v>222</v>
      </c>
      <c r="C25" s="20" t="s">
        <v>223</v>
      </c>
      <c r="D25" s="20" t="s">
        <v>151</v>
      </c>
      <c r="E25" s="21" t="s">
        <v>72</v>
      </c>
      <c r="F25" s="22">
        <v>31511.98</v>
      </c>
      <c r="G25" s="22">
        <v>13630</v>
      </c>
      <c r="H25" s="22">
        <v>9541</v>
      </c>
      <c r="I25" s="22">
        <f t="shared" si="0"/>
        <v>4089</v>
      </c>
      <c r="J25" s="23">
        <v>70</v>
      </c>
      <c r="K25" s="20" t="s">
        <v>113</v>
      </c>
      <c r="L25" s="20" t="s">
        <v>81</v>
      </c>
      <c r="M25" s="20" t="s">
        <v>82</v>
      </c>
      <c r="N25" s="24" t="s">
        <v>224</v>
      </c>
      <c r="O25" s="47"/>
      <c r="P25" s="25" t="s">
        <v>38</v>
      </c>
    </row>
    <row r="26" spans="1:16" s="18" customFormat="1" ht="33.75" customHeight="1" x14ac:dyDescent="0.25">
      <c r="A26" s="19" t="s">
        <v>231</v>
      </c>
      <c r="B26" s="20" t="s">
        <v>232</v>
      </c>
      <c r="C26" s="20" t="s">
        <v>233</v>
      </c>
      <c r="D26" s="20" t="s">
        <v>151</v>
      </c>
      <c r="E26" s="21" t="s">
        <v>72</v>
      </c>
      <c r="F26" s="22">
        <v>44281.52</v>
      </c>
      <c r="G26" s="22">
        <v>36426.410000000003</v>
      </c>
      <c r="H26" s="22">
        <v>25498.49</v>
      </c>
      <c r="I26" s="22">
        <f t="shared" si="0"/>
        <v>10927.920000000002</v>
      </c>
      <c r="J26" s="23">
        <v>70</v>
      </c>
      <c r="K26" s="20" t="s">
        <v>113</v>
      </c>
      <c r="L26" s="20" t="s">
        <v>81</v>
      </c>
      <c r="M26" s="20" t="s">
        <v>82</v>
      </c>
      <c r="N26" s="24"/>
      <c r="O26" s="48"/>
      <c r="P26" s="25" t="s">
        <v>38</v>
      </c>
    </row>
    <row r="27" spans="1:16" s="18" customFormat="1" ht="22.5" x14ac:dyDescent="0.25">
      <c r="A27" s="19" t="s">
        <v>152</v>
      </c>
      <c r="B27" s="20" t="s">
        <v>7</v>
      </c>
      <c r="C27" s="20" t="s">
        <v>6</v>
      </c>
      <c r="D27" s="20" t="s">
        <v>153</v>
      </c>
      <c r="E27" s="38" t="s">
        <v>69</v>
      </c>
      <c r="F27" s="22">
        <v>103377.67</v>
      </c>
      <c r="G27" s="22">
        <v>103377.67</v>
      </c>
      <c r="H27" s="22">
        <v>36182.18</v>
      </c>
      <c r="I27" s="22">
        <f t="shared" si="0"/>
        <v>67195.489999999991</v>
      </c>
      <c r="J27" s="23">
        <v>35</v>
      </c>
      <c r="K27" s="20" t="s">
        <v>113</v>
      </c>
      <c r="L27" s="20" t="s">
        <v>81</v>
      </c>
      <c r="M27" s="20" t="s">
        <v>82</v>
      </c>
      <c r="N27" s="24"/>
      <c r="O27" s="38" t="s">
        <v>39</v>
      </c>
      <c r="P27" s="25" t="s">
        <v>39</v>
      </c>
    </row>
    <row r="28" spans="1:16" s="18" customFormat="1" ht="22.5" x14ac:dyDescent="0.25">
      <c r="A28" s="19" t="s">
        <v>154</v>
      </c>
      <c r="B28" s="20" t="s">
        <v>155</v>
      </c>
      <c r="C28" s="20" t="s">
        <v>156</v>
      </c>
      <c r="D28" s="20" t="s">
        <v>157</v>
      </c>
      <c r="E28" s="21" t="s">
        <v>381</v>
      </c>
      <c r="F28" s="22">
        <v>121581.23</v>
      </c>
      <c r="G28" s="22">
        <v>78651.8</v>
      </c>
      <c r="H28" s="22">
        <v>47191.08</v>
      </c>
      <c r="I28" s="22">
        <f t="shared" si="0"/>
        <v>31460.720000000001</v>
      </c>
      <c r="J28" s="23">
        <v>60</v>
      </c>
      <c r="K28" s="20" t="s">
        <v>113</v>
      </c>
      <c r="L28" s="20" t="s">
        <v>81</v>
      </c>
      <c r="M28" s="20" t="s">
        <v>82</v>
      </c>
      <c r="N28" s="24"/>
      <c r="O28" s="38" t="s">
        <v>39</v>
      </c>
      <c r="P28" s="25" t="s">
        <v>38</v>
      </c>
    </row>
    <row r="29" spans="1:16" s="18" customFormat="1" ht="45" x14ac:dyDescent="0.25">
      <c r="A29" s="19" t="s">
        <v>158</v>
      </c>
      <c r="B29" s="20" t="s">
        <v>28</v>
      </c>
      <c r="C29" s="20" t="s">
        <v>27</v>
      </c>
      <c r="D29" s="20" t="s">
        <v>159</v>
      </c>
      <c r="E29" s="38" t="s">
        <v>69</v>
      </c>
      <c r="F29" s="22">
        <v>55487.4</v>
      </c>
      <c r="G29" s="22">
        <v>55487.4</v>
      </c>
      <c r="H29" s="22">
        <v>27743.7</v>
      </c>
      <c r="I29" s="22">
        <f t="shared" si="0"/>
        <v>27743.7</v>
      </c>
      <c r="J29" s="23">
        <v>50</v>
      </c>
      <c r="K29" s="20" t="s">
        <v>113</v>
      </c>
      <c r="L29" s="20" t="s">
        <v>81</v>
      </c>
      <c r="M29" s="20" t="s">
        <v>82</v>
      </c>
      <c r="N29" s="24"/>
      <c r="O29" s="46" t="s">
        <v>38</v>
      </c>
      <c r="P29" s="25" t="s">
        <v>39</v>
      </c>
    </row>
    <row r="30" spans="1:16" s="18" customFormat="1" ht="45" x14ac:dyDescent="0.25">
      <c r="A30" s="19" t="s">
        <v>164</v>
      </c>
      <c r="B30" s="20" t="s">
        <v>26</v>
      </c>
      <c r="C30" s="20" t="s">
        <v>58</v>
      </c>
      <c r="D30" s="20" t="s">
        <v>159</v>
      </c>
      <c r="E30" s="38" t="s">
        <v>69</v>
      </c>
      <c r="F30" s="22">
        <v>56819.55</v>
      </c>
      <c r="G30" s="22">
        <v>43625.99</v>
      </c>
      <c r="H30" s="22">
        <v>21813</v>
      </c>
      <c r="I30" s="22">
        <f t="shared" si="0"/>
        <v>21812.989999999998</v>
      </c>
      <c r="J30" s="23">
        <v>50</v>
      </c>
      <c r="K30" s="20" t="s">
        <v>113</v>
      </c>
      <c r="L30" s="20" t="s">
        <v>81</v>
      </c>
      <c r="M30" s="20" t="s">
        <v>82</v>
      </c>
      <c r="N30" s="24"/>
      <c r="O30" s="47"/>
      <c r="P30" s="25" t="s">
        <v>39</v>
      </c>
    </row>
    <row r="31" spans="1:16" s="18" customFormat="1" ht="45" x14ac:dyDescent="0.25">
      <c r="A31" s="19" t="s">
        <v>165</v>
      </c>
      <c r="B31" s="20" t="s">
        <v>3</v>
      </c>
      <c r="C31" s="20" t="s">
        <v>166</v>
      </c>
      <c r="D31" s="20" t="s">
        <v>159</v>
      </c>
      <c r="E31" s="21" t="s">
        <v>72</v>
      </c>
      <c r="F31" s="22">
        <v>77276.5</v>
      </c>
      <c r="G31" s="22">
        <v>77276.5</v>
      </c>
      <c r="H31" s="22">
        <v>38638.25</v>
      </c>
      <c r="I31" s="22">
        <f t="shared" si="0"/>
        <v>38638.25</v>
      </c>
      <c r="J31" s="23">
        <v>50</v>
      </c>
      <c r="K31" s="20" t="s">
        <v>113</v>
      </c>
      <c r="L31" s="20" t="s">
        <v>81</v>
      </c>
      <c r="M31" s="20" t="s">
        <v>82</v>
      </c>
      <c r="N31" s="24"/>
      <c r="O31" s="48"/>
      <c r="P31" s="25" t="s">
        <v>39</v>
      </c>
    </row>
    <row r="32" spans="1:16" s="18" customFormat="1" ht="45" x14ac:dyDescent="0.25">
      <c r="A32" s="19" t="s">
        <v>160</v>
      </c>
      <c r="B32" s="20" t="s">
        <v>161</v>
      </c>
      <c r="C32" s="20" t="s">
        <v>162</v>
      </c>
      <c r="D32" s="20" t="s">
        <v>163</v>
      </c>
      <c r="E32" s="38" t="s">
        <v>69</v>
      </c>
      <c r="F32" s="22">
        <v>50000</v>
      </c>
      <c r="G32" s="22">
        <v>50000</v>
      </c>
      <c r="H32" s="22">
        <v>35000</v>
      </c>
      <c r="I32" s="22">
        <f t="shared" si="0"/>
        <v>15000</v>
      </c>
      <c r="J32" s="23">
        <v>70</v>
      </c>
      <c r="K32" s="20" t="s">
        <v>113</v>
      </c>
      <c r="L32" s="20" t="s">
        <v>81</v>
      </c>
      <c r="M32" s="20" t="s">
        <v>82</v>
      </c>
      <c r="N32" s="24"/>
      <c r="O32" s="38" t="s">
        <v>39</v>
      </c>
      <c r="P32" s="25" t="s">
        <v>38</v>
      </c>
    </row>
    <row r="33" spans="1:16" s="18" customFormat="1" ht="22.5" x14ac:dyDescent="0.25">
      <c r="A33" s="19" t="s">
        <v>167</v>
      </c>
      <c r="B33" s="20" t="s">
        <v>168</v>
      </c>
      <c r="C33" s="20" t="s">
        <v>169</v>
      </c>
      <c r="D33" s="20" t="s">
        <v>170</v>
      </c>
      <c r="E33" s="21" t="s">
        <v>75</v>
      </c>
      <c r="F33" s="22">
        <v>131097.56</v>
      </c>
      <c r="G33" s="22">
        <v>122781.11</v>
      </c>
      <c r="H33" s="22">
        <v>30695.279999999999</v>
      </c>
      <c r="I33" s="22">
        <f t="shared" si="0"/>
        <v>92085.83</v>
      </c>
      <c r="J33" s="23">
        <v>25</v>
      </c>
      <c r="K33" s="20" t="s">
        <v>113</v>
      </c>
      <c r="L33" s="20" t="s">
        <v>81</v>
      </c>
      <c r="M33" s="20" t="s">
        <v>82</v>
      </c>
      <c r="N33" s="24"/>
      <c r="O33" s="38" t="s">
        <v>39</v>
      </c>
      <c r="P33" s="25" t="s">
        <v>38</v>
      </c>
    </row>
    <row r="34" spans="1:16" s="18" customFormat="1" ht="22.5" x14ac:dyDescent="0.25">
      <c r="A34" s="19" t="s">
        <v>171</v>
      </c>
      <c r="B34" s="20" t="s">
        <v>45</v>
      </c>
      <c r="C34" s="20" t="s">
        <v>53</v>
      </c>
      <c r="D34" s="20" t="s">
        <v>172</v>
      </c>
      <c r="E34" s="21" t="s">
        <v>74</v>
      </c>
      <c r="F34" s="22">
        <v>61527.46</v>
      </c>
      <c r="G34" s="22">
        <v>50277.46</v>
      </c>
      <c r="H34" s="22">
        <v>17597.11</v>
      </c>
      <c r="I34" s="22">
        <f t="shared" si="0"/>
        <v>32680.35</v>
      </c>
      <c r="J34" s="23">
        <v>35</v>
      </c>
      <c r="K34" s="20" t="s">
        <v>113</v>
      </c>
      <c r="L34" s="20" t="s">
        <v>81</v>
      </c>
      <c r="M34" s="20" t="s">
        <v>82</v>
      </c>
      <c r="N34" s="24"/>
      <c r="O34" s="38" t="s">
        <v>39</v>
      </c>
      <c r="P34" s="25" t="s">
        <v>39</v>
      </c>
    </row>
    <row r="35" spans="1:16" s="18" customFormat="1" ht="56.25" x14ac:dyDescent="0.25">
      <c r="A35" s="19" t="s">
        <v>173</v>
      </c>
      <c r="B35" s="20" t="s">
        <v>48</v>
      </c>
      <c r="C35" s="20" t="s">
        <v>174</v>
      </c>
      <c r="D35" s="20" t="s">
        <v>175</v>
      </c>
      <c r="E35" s="38" t="s">
        <v>69</v>
      </c>
      <c r="F35" s="22">
        <v>46327.16</v>
      </c>
      <c r="G35" s="22">
        <v>44154.55</v>
      </c>
      <c r="H35" s="22">
        <v>19869.55</v>
      </c>
      <c r="I35" s="22">
        <f t="shared" si="0"/>
        <v>24285.000000000004</v>
      </c>
      <c r="J35" s="23">
        <v>45</v>
      </c>
      <c r="K35" s="20" t="s">
        <v>113</v>
      </c>
      <c r="L35" s="20" t="s">
        <v>81</v>
      </c>
      <c r="M35" s="20" t="s">
        <v>82</v>
      </c>
      <c r="N35" s="24"/>
      <c r="O35" s="38" t="s">
        <v>39</v>
      </c>
      <c r="P35" s="25" t="s">
        <v>38</v>
      </c>
    </row>
    <row r="36" spans="1:16" s="18" customFormat="1" ht="22.5" x14ac:dyDescent="0.25">
      <c r="A36" s="19" t="s">
        <v>176</v>
      </c>
      <c r="B36" s="20" t="s">
        <v>19</v>
      </c>
      <c r="C36" s="20" t="s">
        <v>18</v>
      </c>
      <c r="D36" s="20" t="s">
        <v>177</v>
      </c>
      <c r="E36" s="38" t="s">
        <v>69</v>
      </c>
      <c r="F36" s="22">
        <v>26910.45</v>
      </c>
      <c r="G36" s="22">
        <v>26910.45</v>
      </c>
      <c r="H36" s="22">
        <v>12109.7</v>
      </c>
      <c r="I36" s="22">
        <f t="shared" si="0"/>
        <v>14800.75</v>
      </c>
      <c r="J36" s="23">
        <v>45</v>
      </c>
      <c r="K36" s="20" t="s">
        <v>113</v>
      </c>
      <c r="L36" s="20" t="s">
        <v>81</v>
      </c>
      <c r="M36" s="20" t="s">
        <v>82</v>
      </c>
      <c r="N36" s="24"/>
      <c r="O36" s="38" t="s">
        <v>39</v>
      </c>
      <c r="P36" s="25" t="s">
        <v>39</v>
      </c>
    </row>
    <row r="37" spans="1:16" s="18" customFormat="1" ht="56.25" x14ac:dyDescent="0.25">
      <c r="A37" s="19" t="s">
        <v>178</v>
      </c>
      <c r="B37" s="20" t="s">
        <v>23</v>
      </c>
      <c r="C37" s="20" t="s">
        <v>22</v>
      </c>
      <c r="D37" s="20" t="s">
        <v>179</v>
      </c>
      <c r="E37" s="21" t="s">
        <v>68</v>
      </c>
      <c r="F37" s="22">
        <v>188133.33</v>
      </c>
      <c r="G37" s="22">
        <v>188133.33</v>
      </c>
      <c r="H37" s="22">
        <v>112880</v>
      </c>
      <c r="I37" s="22">
        <f t="shared" ref="I37:I68" si="1">(G37-H37)</f>
        <v>75253.329999999987</v>
      </c>
      <c r="J37" s="23">
        <v>60</v>
      </c>
      <c r="K37" s="20" t="s">
        <v>113</v>
      </c>
      <c r="L37" s="20" t="s">
        <v>81</v>
      </c>
      <c r="M37" s="20" t="s">
        <v>82</v>
      </c>
      <c r="N37" s="24" t="s">
        <v>4</v>
      </c>
      <c r="O37" s="38" t="s">
        <v>39</v>
      </c>
      <c r="P37" s="25" t="s">
        <v>38</v>
      </c>
    </row>
    <row r="38" spans="1:16" s="18" customFormat="1" ht="22.5" x14ac:dyDescent="0.25">
      <c r="A38" s="19" t="s">
        <v>180</v>
      </c>
      <c r="B38" s="20" t="s">
        <v>14</v>
      </c>
      <c r="C38" s="20" t="s">
        <v>13</v>
      </c>
      <c r="D38" s="20" t="s">
        <v>181</v>
      </c>
      <c r="E38" s="38" t="s">
        <v>69</v>
      </c>
      <c r="F38" s="22">
        <v>255204.52</v>
      </c>
      <c r="G38" s="22">
        <v>241704.4</v>
      </c>
      <c r="H38" s="22">
        <v>120852.2</v>
      </c>
      <c r="I38" s="22">
        <f t="shared" si="1"/>
        <v>120852.2</v>
      </c>
      <c r="J38" s="23">
        <v>50</v>
      </c>
      <c r="K38" s="20" t="s">
        <v>113</v>
      </c>
      <c r="L38" s="20" t="s">
        <v>81</v>
      </c>
      <c r="M38" s="20" t="s">
        <v>82</v>
      </c>
      <c r="N38" s="24"/>
      <c r="O38" s="38" t="s">
        <v>39</v>
      </c>
      <c r="P38" s="25" t="s">
        <v>39</v>
      </c>
    </row>
    <row r="39" spans="1:16" s="18" customFormat="1" ht="78.75" x14ac:dyDescent="0.25">
      <c r="A39" s="19" t="s">
        <v>182</v>
      </c>
      <c r="B39" s="20" t="s">
        <v>183</v>
      </c>
      <c r="C39" s="20" t="s">
        <v>184</v>
      </c>
      <c r="D39" s="20" t="s">
        <v>185</v>
      </c>
      <c r="E39" s="38" t="s">
        <v>69</v>
      </c>
      <c r="F39" s="22">
        <v>143154.15</v>
      </c>
      <c r="G39" s="22">
        <v>101084.95</v>
      </c>
      <c r="H39" s="22">
        <v>60650.97</v>
      </c>
      <c r="I39" s="22">
        <f t="shared" si="1"/>
        <v>40433.979999999996</v>
      </c>
      <c r="J39" s="23">
        <v>60</v>
      </c>
      <c r="K39" s="20" t="s">
        <v>113</v>
      </c>
      <c r="L39" s="20" t="s">
        <v>81</v>
      </c>
      <c r="M39" s="20" t="s">
        <v>82</v>
      </c>
      <c r="N39" s="24" t="s">
        <v>186</v>
      </c>
      <c r="O39" s="38" t="s">
        <v>39</v>
      </c>
      <c r="P39" s="25" t="s">
        <v>38</v>
      </c>
    </row>
    <row r="40" spans="1:16" s="18" customFormat="1" ht="56.25" x14ac:dyDescent="0.25">
      <c r="A40" s="19" t="s">
        <v>187</v>
      </c>
      <c r="B40" s="20" t="s">
        <v>188</v>
      </c>
      <c r="C40" s="20" t="s">
        <v>189</v>
      </c>
      <c r="D40" s="20" t="s">
        <v>190</v>
      </c>
      <c r="E40" s="21" t="s">
        <v>382</v>
      </c>
      <c r="F40" s="22">
        <v>248755.16</v>
      </c>
      <c r="G40" s="22">
        <v>239828.76</v>
      </c>
      <c r="H40" s="22">
        <v>119914.38</v>
      </c>
      <c r="I40" s="22">
        <f t="shared" si="1"/>
        <v>119914.38</v>
      </c>
      <c r="J40" s="23">
        <v>50</v>
      </c>
      <c r="K40" s="20" t="s">
        <v>113</v>
      </c>
      <c r="L40" s="20" t="s">
        <v>81</v>
      </c>
      <c r="M40" s="20" t="s">
        <v>82</v>
      </c>
      <c r="N40" s="24" t="s">
        <v>4</v>
      </c>
      <c r="O40" s="38" t="s">
        <v>39</v>
      </c>
      <c r="P40" s="25" t="s">
        <v>38</v>
      </c>
    </row>
    <row r="41" spans="1:16" s="18" customFormat="1" x14ac:dyDescent="0.25">
      <c r="A41" s="19" t="s">
        <v>191</v>
      </c>
      <c r="B41" s="20" t="s">
        <v>51</v>
      </c>
      <c r="C41" s="20" t="s">
        <v>57</v>
      </c>
      <c r="D41" s="20" t="s">
        <v>192</v>
      </c>
      <c r="E41" s="21" t="s">
        <v>68</v>
      </c>
      <c r="F41" s="22">
        <v>58798.42</v>
      </c>
      <c r="G41" s="22">
        <v>58798.42</v>
      </c>
      <c r="H41" s="22">
        <v>26459.29</v>
      </c>
      <c r="I41" s="22">
        <f t="shared" si="1"/>
        <v>32339.129999999997</v>
      </c>
      <c r="J41" s="23">
        <v>45</v>
      </c>
      <c r="K41" s="20" t="s">
        <v>113</v>
      </c>
      <c r="L41" s="20" t="s">
        <v>81</v>
      </c>
      <c r="M41" s="20" t="s">
        <v>82</v>
      </c>
      <c r="N41" s="24"/>
      <c r="O41" s="38" t="s">
        <v>39</v>
      </c>
      <c r="P41" s="25" t="s">
        <v>38</v>
      </c>
    </row>
    <row r="42" spans="1:16" s="18" customFormat="1" ht="56.25" x14ac:dyDescent="0.25">
      <c r="A42" s="19" t="s">
        <v>193</v>
      </c>
      <c r="B42" s="20" t="s">
        <v>194</v>
      </c>
      <c r="C42" s="20" t="s">
        <v>195</v>
      </c>
      <c r="D42" s="20" t="s">
        <v>196</v>
      </c>
      <c r="E42" s="21" t="s">
        <v>75</v>
      </c>
      <c r="F42" s="22">
        <v>227789.35</v>
      </c>
      <c r="G42" s="22">
        <v>220423.24</v>
      </c>
      <c r="H42" s="22">
        <v>110211.62</v>
      </c>
      <c r="I42" s="22">
        <f t="shared" si="1"/>
        <v>110211.62</v>
      </c>
      <c r="J42" s="23">
        <v>50</v>
      </c>
      <c r="K42" s="20" t="s">
        <v>113</v>
      </c>
      <c r="L42" s="20" t="s">
        <v>81</v>
      </c>
      <c r="M42" s="20" t="s">
        <v>82</v>
      </c>
      <c r="N42" s="24" t="s">
        <v>4</v>
      </c>
      <c r="O42" s="38" t="s">
        <v>39</v>
      </c>
      <c r="P42" s="25" t="s">
        <v>38</v>
      </c>
    </row>
    <row r="43" spans="1:16" s="18" customFormat="1" ht="33.75" x14ac:dyDescent="0.25">
      <c r="A43" s="19" t="s">
        <v>197</v>
      </c>
      <c r="B43" s="20" t="s">
        <v>198</v>
      </c>
      <c r="C43" s="20" t="s">
        <v>199</v>
      </c>
      <c r="D43" s="20" t="s">
        <v>200</v>
      </c>
      <c r="E43" s="21" t="s">
        <v>383</v>
      </c>
      <c r="F43" s="22">
        <v>68435.839999999997</v>
      </c>
      <c r="G43" s="22">
        <v>47928.43</v>
      </c>
      <c r="H43" s="22">
        <v>21567.79</v>
      </c>
      <c r="I43" s="22">
        <f t="shared" si="1"/>
        <v>26360.639999999999</v>
      </c>
      <c r="J43" s="23">
        <v>45</v>
      </c>
      <c r="K43" s="20" t="s">
        <v>201</v>
      </c>
      <c r="L43" s="20" t="s">
        <v>81</v>
      </c>
      <c r="M43" s="20" t="s">
        <v>82</v>
      </c>
      <c r="N43" s="24"/>
      <c r="O43" s="38" t="s">
        <v>39</v>
      </c>
      <c r="P43" s="25" t="s">
        <v>39</v>
      </c>
    </row>
    <row r="44" spans="1:16" s="18" customFormat="1" ht="33.75" x14ac:dyDescent="0.25">
      <c r="A44" s="19" t="s">
        <v>202</v>
      </c>
      <c r="B44" s="20" t="s">
        <v>9</v>
      </c>
      <c r="C44" s="20" t="s">
        <v>8</v>
      </c>
      <c r="D44" s="20" t="s">
        <v>203</v>
      </c>
      <c r="E44" s="21" t="s">
        <v>75</v>
      </c>
      <c r="F44" s="22">
        <v>250112</v>
      </c>
      <c r="G44" s="22">
        <v>250000</v>
      </c>
      <c r="H44" s="22">
        <v>62500</v>
      </c>
      <c r="I44" s="22">
        <f t="shared" si="1"/>
        <v>187500</v>
      </c>
      <c r="J44" s="23">
        <v>25</v>
      </c>
      <c r="K44" s="20" t="s">
        <v>201</v>
      </c>
      <c r="L44" s="20" t="s">
        <v>81</v>
      </c>
      <c r="M44" s="20" t="s">
        <v>82</v>
      </c>
      <c r="N44" s="24"/>
      <c r="O44" s="38" t="s">
        <v>39</v>
      </c>
      <c r="P44" s="25" t="s">
        <v>39</v>
      </c>
    </row>
    <row r="45" spans="1:16" s="18" customFormat="1" ht="56.25" x14ac:dyDescent="0.25">
      <c r="A45" s="19" t="s">
        <v>204</v>
      </c>
      <c r="B45" s="20" t="s">
        <v>205</v>
      </c>
      <c r="C45" s="20" t="s">
        <v>206</v>
      </c>
      <c r="D45" s="20" t="s">
        <v>207</v>
      </c>
      <c r="E45" s="21" t="s">
        <v>382</v>
      </c>
      <c r="F45" s="22">
        <v>248600.7</v>
      </c>
      <c r="G45" s="22">
        <v>248600.7</v>
      </c>
      <c r="H45" s="22">
        <v>62150.18</v>
      </c>
      <c r="I45" s="22">
        <f t="shared" si="1"/>
        <v>186450.52000000002</v>
      </c>
      <c r="J45" s="23">
        <v>25</v>
      </c>
      <c r="K45" s="20" t="s">
        <v>201</v>
      </c>
      <c r="L45" s="20" t="s">
        <v>81</v>
      </c>
      <c r="M45" s="20" t="s">
        <v>82</v>
      </c>
      <c r="N45" s="24" t="s">
        <v>4</v>
      </c>
      <c r="O45" s="38" t="s">
        <v>39</v>
      </c>
      <c r="P45" s="25" t="s">
        <v>39</v>
      </c>
    </row>
    <row r="46" spans="1:16" s="18" customFormat="1" ht="45" x14ac:dyDescent="0.25">
      <c r="A46" s="19" t="s">
        <v>208</v>
      </c>
      <c r="B46" s="20" t="s">
        <v>24</v>
      </c>
      <c r="C46" s="20" t="s">
        <v>135</v>
      </c>
      <c r="D46" s="20" t="s">
        <v>209</v>
      </c>
      <c r="E46" s="38" t="s">
        <v>69</v>
      </c>
      <c r="F46" s="22">
        <v>267771.57</v>
      </c>
      <c r="G46" s="22">
        <v>198931.13</v>
      </c>
      <c r="H46" s="22">
        <v>49732.78</v>
      </c>
      <c r="I46" s="22">
        <f t="shared" si="1"/>
        <v>149198.35</v>
      </c>
      <c r="J46" s="23">
        <v>25</v>
      </c>
      <c r="K46" s="20" t="s">
        <v>201</v>
      </c>
      <c r="L46" s="20" t="s">
        <v>81</v>
      </c>
      <c r="M46" s="20" t="s">
        <v>82</v>
      </c>
      <c r="N46" s="24"/>
      <c r="O46" s="46" t="s">
        <v>38</v>
      </c>
      <c r="P46" s="25" t="s">
        <v>38</v>
      </c>
    </row>
    <row r="47" spans="1:16" s="18" customFormat="1" ht="45" x14ac:dyDescent="0.25">
      <c r="A47" s="19" t="s">
        <v>253</v>
      </c>
      <c r="B47" s="20" t="s">
        <v>145</v>
      </c>
      <c r="C47" s="20" t="s">
        <v>146</v>
      </c>
      <c r="D47" s="20" t="s">
        <v>209</v>
      </c>
      <c r="E47" s="21" t="s">
        <v>68</v>
      </c>
      <c r="F47" s="22">
        <v>185470.74</v>
      </c>
      <c r="G47" s="22">
        <v>149883.60999999999</v>
      </c>
      <c r="H47" s="22">
        <v>37470.9</v>
      </c>
      <c r="I47" s="22">
        <f t="shared" si="1"/>
        <v>112412.70999999999</v>
      </c>
      <c r="J47" s="23">
        <v>25</v>
      </c>
      <c r="K47" s="20" t="s">
        <v>201</v>
      </c>
      <c r="L47" s="20" t="s">
        <v>81</v>
      </c>
      <c r="M47" s="20" t="s">
        <v>82</v>
      </c>
      <c r="N47" s="24"/>
      <c r="O47" s="48"/>
      <c r="P47" s="25" t="s">
        <v>38</v>
      </c>
    </row>
    <row r="48" spans="1:16" s="18" customFormat="1" ht="33.75" x14ac:dyDescent="0.25">
      <c r="A48" s="19" t="s">
        <v>210</v>
      </c>
      <c r="B48" s="20" t="s">
        <v>47</v>
      </c>
      <c r="C48" s="20" t="s">
        <v>54</v>
      </c>
      <c r="D48" s="20" t="s">
        <v>211</v>
      </c>
      <c r="E48" s="21" t="s">
        <v>72</v>
      </c>
      <c r="F48" s="22">
        <v>92186.11</v>
      </c>
      <c r="G48" s="22">
        <v>29202.05</v>
      </c>
      <c r="H48" s="22">
        <v>13140.92</v>
      </c>
      <c r="I48" s="22">
        <f t="shared" si="1"/>
        <v>16061.13</v>
      </c>
      <c r="J48" s="23">
        <v>45</v>
      </c>
      <c r="K48" s="20" t="s">
        <v>201</v>
      </c>
      <c r="L48" s="20" t="s">
        <v>81</v>
      </c>
      <c r="M48" s="20" t="s">
        <v>82</v>
      </c>
      <c r="N48" s="24"/>
      <c r="O48" s="38" t="s">
        <v>39</v>
      </c>
      <c r="P48" s="25" t="s">
        <v>39</v>
      </c>
    </row>
    <row r="49" spans="1:16" s="18" customFormat="1" ht="45" x14ac:dyDescent="0.25">
      <c r="A49" s="19" t="s">
        <v>212</v>
      </c>
      <c r="B49" s="20" t="s">
        <v>213</v>
      </c>
      <c r="C49" s="20" t="s">
        <v>214</v>
      </c>
      <c r="D49" s="20" t="s">
        <v>215</v>
      </c>
      <c r="E49" s="21" t="s">
        <v>384</v>
      </c>
      <c r="F49" s="22">
        <v>60706.99</v>
      </c>
      <c r="G49" s="22">
        <v>53057.63</v>
      </c>
      <c r="H49" s="22">
        <v>23875.94</v>
      </c>
      <c r="I49" s="22">
        <f t="shared" si="1"/>
        <v>29181.69</v>
      </c>
      <c r="J49" s="23">
        <v>45</v>
      </c>
      <c r="K49" s="20" t="s">
        <v>201</v>
      </c>
      <c r="L49" s="20" t="s">
        <v>81</v>
      </c>
      <c r="M49" s="20" t="s">
        <v>82</v>
      </c>
      <c r="N49" s="24" t="s">
        <v>216</v>
      </c>
      <c r="O49" s="38" t="s">
        <v>39</v>
      </c>
      <c r="P49" s="25" t="s">
        <v>38</v>
      </c>
    </row>
    <row r="50" spans="1:16" s="18" customFormat="1" ht="33.75" x14ac:dyDescent="0.25">
      <c r="A50" s="19" t="s">
        <v>217</v>
      </c>
      <c r="B50" s="20" t="s">
        <v>218</v>
      </c>
      <c r="C50" s="20" t="s">
        <v>219</v>
      </c>
      <c r="D50" s="20" t="s">
        <v>220</v>
      </c>
      <c r="E50" s="21" t="s">
        <v>75</v>
      </c>
      <c r="F50" s="22">
        <v>124189.75999999999</v>
      </c>
      <c r="G50" s="22">
        <v>99137.88</v>
      </c>
      <c r="H50" s="22">
        <v>44612.04</v>
      </c>
      <c r="I50" s="22">
        <f t="shared" si="1"/>
        <v>54525.840000000004</v>
      </c>
      <c r="J50" s="23">
        <v>45</v>
      </c>
      <c r="K50" s="20" t="s">
        <v>201</v>
      </c>
      <c r="L50" s="20" t="s">
        <v>81</v>
      </c>
      <c r="M50" s="20" t="s">
        <v>82</v>
      </c>
      <c r="N50" s="24"/>
      <c r="O50" s="38" t="s">
        <v>39</v>
      </c>
      <c r="P50" s="25" t="s">
        <v>38</v>
      </c>
    </row>
    <row r="51" spans="1:16" s="18" customFormat="1" ht="45" x14ac:dyDescent="0.25">
      <c r="A51" s="19" t="s">
        <v>225</v>
      </c>
      <c r="B51" s="20" t="s">
        <v>10</v>
      </c>
      <c r="C51" s="20" t="s">
        <v>226</v>
      </c>
      <c r="D51" s="20" t="s">
        <v>373</v>
      </c>
      <c r="E51" s="21" t="s">
        <v>72</v>
      </c>
      <c r="F51" s="22">
        <v>94936.59</v>
      </c>
      <c r="G51" s="22">
        <v>94936.59</v>
      </c>
      <c r="H51" s="22">
        <v>52215.13</v>
      </c>
      <c r="I51" s="22">
        <f t="shared" si="1"/>
        <v>42721.46</v>
      </c>
      <c r="J51" s="23">
        <v>55</v>
      </c>
      <c r="K51" s="20" t="s">
        <v>201</v>
      </c>
      <c r="L51" s="20" t="s">
        <v>81</v>
      </c>
      <c r="M51" s="20" t="s">
        <v>82</v>
      </c>
      <c r="N51" s="24"/>
      <c r="O51" s="46" t="s">
        <v>38</v>
      </c>
      <c r="P51" s="25" t="s">
        <v>39</v>
      </c>
    </row>
    <row r="52" spans="1:16" s="18" customFormat="1" ht="45" x14ac:dyDescent="0.25">
      <c r="A52" s="19" t="s">
        <v>370</v>
      </c>
      <c r="B52" s="20" t="s">
        <v>371</v>
      </c>
      <c r="C52" s="20" t="s">
        <v>372</v>
      </c>
      <c r="D52" s="20" t="s">
        <v>373</v>
      </c>
      <c r="E52" s="21" t="s">
        <v>75</v>
      </c>
      <c r="F52" s="22">
        <v>98694.03</v>
      </c>
      <c r="G52" s="22">
        <v>98694.03</v>
      </c>
      <c r="H52" s="22">
        <v>74020.52</v>
      </c>
      <c r="I52" s="22">
        <f t="shared" si="1"/>
        <v>24673.509999999995</v>
      </c>
      <c r="J52" s="23">
        <v>75</v>
      </c>
      <c r="K52" s="20" t="s">
        <v>201</v>
      </c>
      <c r="L52" s="20" t="s">
        <v>81</v>
      </c>
      <c r="M52" s="20" t="s">
        <v>82</v>
      </c>
      <c r="N52" s="24"/>
      <c r="O52" s="47"/>
      <c r="P52" s="25" t="s">
        <v>39</v>
      </c>
    </row>
    <row r="53" spans="1:16" s="18" customFormat="1" ht="45" x14ac:dyDescent="0.25">
      <c r="A53" s="19" t="s">
        <v>374</v>
      </c>
      <c r="B53" s="20" t="s">
        <v>9</v>
      </c>
      <c r="C53" s="20" t="s">
        <v>8</v>
      </c>
      <c r="D53" s="20" t="s">
        <v>373</v>
      </c>
      <c r="E53" s="21" t="s">
        <v>75</v>
      </c>
      <c r="F53" s="22">
        <v>45904</v>
      </c>
      <c r="G53" s="22">
        <v>45904</v>
      </c>
      <c r="H53" s="22">
        <v>25247.200000000001</v>
      </c>
      <c r="I53" s="22">
        <f t="shared" si="1"/>
        <v>20656.8</v>
      </c>
      <c r="J53" s="23">
        <v>55</v>
      </c>
      <c r="K53" s="20" t="s">
        <v>201</v>
      </c>
      <c r="L53" s="20" t="s">
        <v>81</v>
      </c>
      <c r="M53" s="20" t="s">
        <v>82</v>
      </c>
      <c r="N53" s="24"/>
      <c r="O53" s="48"/>
      <c r="P53" s="25" t="s">
        <v>39</v>
      </c>
    </row>
    <row r="54" spans="1:16" s="18" customFormat="1" ht="78.75" x14ac:dyDescent="0.25">
      <c r="A54" s="19" t="s">
        <v>227</v>
      </c>
      <c r="B54" s="20" t="s">
        <v>9</v>
      </c>
      <c r="C54" s="20" t="s">
        <v>8</v>
      </c>
      <c r="D54" s="20" t="s">
        <v>228</v>
      </c>
      <c r="E54" s="21" t="s">
        <v>75</v>
      </c>
      <c r="F54" s="22">
        <v>126688</v>
      </c>
      <c r="G54" s="22">
        <v>101538.04</v>
      </c>
      <c r="H54" s="22">
        <v>50769.02</v>
      </c>
      <c r="I54" s="22">
        <f t="shared" si="1"/>
        <v>50769.02</v>
      </c>
      <c r="J54" s="23">
        <v>50</v>
      </c>
      <c r="K54" s="20" t="s">
        <v>201</v>
      </c>
      <c r="L54" s="20" t="s">
        <v>81</v>
      </c>
      <c r="M54" s="20" t="s">
        <v>82</v>
      </c>
      <c r="N54" s="24" t="s">
        <v>224</v>
      </c>
      <c r="O54" s="38" t="s">
        <v>39</v>
      </c>
      <c r="P54" s="25" t="s">
        <v>38</v>
      </c>
    </row>
    <row r="55" spans="1:16" s="18" customFormat="1" ht="33.75" x14ac:dyDescent="0.25">
      <c r="A55" s="19" t="s">
        <v>229</v>
      </c>
      <c r="B55" s="20" t="s">
        <v>12</v>
      </c>
      <c r="C55" s="20" t="s">
        <v>11</v>
      </c>
      <c r="D55" s="20" t="s">
        <v>230</v>
      </c>
      <c r="E55" s="21" t="s">
        <v>72</v>
      </c>
      <c r="F55" s="22">
        <v>116689.99</v>
      </c>
      <c r="G55" s="22">
        <v>99731.38</v>
      </c>
      <c r="H55" s="22">
        <v>59838.83</v>
      </c>
      <c r="I55" s="22">
        <f t="shared" si="1"/>
        <v>39892.550000000003</v>
      </c>
      <c r="J55" s="23">
        <v>60</v>
      </c>
      <c r="K55" s="20" t="s">
        <v>201</v>
      </c>
      <c r="L55" s="20" t="s">
        <v>81</v>
      </c>
      <c r="M55" s="20" t="s">
        <v>82</v>
      </c>
      <c r="N55" s="24"/>
      <c r="O55" s="38" t="s">
        <v>39</v>
      </c>
      <c r="P55" s="25" t="s">
        <v>38</v>
      </c>
    </row>
    <row r="56" spans="1:16" s="18" customFormat="1" ht="33.75" x14ac:dyDescent="0.25">
      <c r="A56" s="19" t="s">
        <v>234</v>
      </c>
      <c r="B56" s="20" t="s">
        <v>15</v>
      </c>
      <c r="C56" s="20" t="s">
        <v>235</v>
      </c>
      <c r="D56" s="20" t="s">
        <v>236</v>
      </c>
      <c r="E56" s="38" t="s">
        <v>69</v>
      </c>
      <c r="F56" s="22">
        <v>95736.1</v>
      </c>
      <c r="G56" s="22">
        <v>95736.1</v>
      </c>
      <c r="H56" s="22">
        <v>47868.05</v>
      </c>
      <c r="I56" s="22">
        <f t="shared" si="1"/>
        <v>47868.05</v>
      </c>
      <c r="J56" s="23">
        <v>50</v>
      </c>
      <c r="K56" s="20" t="s">
        <v>201</v>
      </c>
      <c r="L56" s="20" t="s">
        <v>81</v>
      </c>
      <c r="M56" s="20" t="s">
        <v>82</v>
      </c>
      <c r="N56" s="24"/>
      <c r="O56" s="38" t="s">
        <v>39</v>
      </c>
      <c r="P56" s="25" t="s">
        <v>38</v>
      </c>
    </row>
    <row r="57" spans="1:16" s="18" customFormat="1" ht="45" x14ac:dyDescent="0.25">
      <c r="A57" s="19" t="s">
        <v>237</v>
      </c>
      <c r="B57" s="20" t="s">
        <v>238</v>
      </c>
      <c r="C57" s="20" t="s">
        <v>239</v>
      </c>
      <c r="D57" s="20" t="s">
        <v>240</v>
      </c>
      <c r="E57" s="38" t="s">
        <v>69</v>
      </c>
      <c r="F57" s="22">
        <v>43617.21</v>
      </c>
      <c r="G57" s="22">
        <v>43617.21</v>
      </c>
      <c r="H57" s="22">
        <v>21808.61</v>
      </c>
      <c r="I57" s="22">
        <f t="shared" si="1"/>
        <v>21808.6</v>
      </c>
      <c r="J57" s="23">
        <v>50</v>
      </c>
      <c r="K57" s="20" t="s">
        <v>201</v>
      </c>
      <c r="L57" s="20" t="s">
        <v>81</v>
      </c>
      <c r="M57" s="20" t="s">
        <v>82</v>
      </c>
      <c r="N57" s="24"/>
      <c r="O57" s="38" t="s">
        <v>39</v>
      </c>
      <c r="P57" s="25" t="s">
        <v>39</v>
      </c>
    </row>
    <row r="58" spans="1:16" s="18" customFormat="1" ht="22.5" x14ac:dyDescent="0.25">
      <c r="A58" s="19" t="s">
        <v>241</v>
      </c>
      <c r="B58" s="20" t="s">
        <v>238</v>
      </c>
      <c r="C58" s="20" t="s">
        <v>239</v>
      </c>
      <c r="D58" s="20" t="s">
        <v>242</v>
      </c>
      <c r="E58" s="38" t="s">
        <v>69</v>
      </c>
      <c r="F58" s="22">
        <v>114584.54</v>
      </c>
      <c r="G58" s="22">
        <v>83979.37</v>
      </c>
      <c r="H58" s="22">
        <v>41989.7</v>
      </c>
      <c r="I58" s="22">
        <f t="shared" si="1"/>
        <v>41989.67</v>
      </c>
      <c r="J58" s="23">
        <v>50</v>
      </c>
      <c r="K58" s="20" t="s">
        <v>201</v>
      </c>
      <c r="L58" s="20" t="s">
        <v>81</v>
      </c>
      <c r="M58" s="20" t="s">
        <v>82</v>
      </c>
      <c r="N58" s="24"/>
      <c r="O58" s="38" t="s">
        <v>39</v>
      </c>
      <c r="P58" s="25" t="s">
        <v>39</v>
      </c>
    </row>
    <row r="59" spans="1:16" s="18" customFormat="1" ht="22.5" x14ac:dyDescent="0.25">
      <c r="A59" s="19" t="s">
        <v>243</v>
      </c>
      <c r="B59" s="20" t="s">
        <v>244</v>
      </c>
      <c r="C59" s="20" t="s">
        <v>245</v>
      </c>
      <c r="D59" s="20" t="s">
        <v>246</v>
      </c>
      <c r="E59" s="21" t="s">
        <v>73</v>
      </c>
      <c r="F59" s="22">
        <v>138668.04</v>
      </c>
      <c r="G59" s="22">
        <v>125330.75</v>
      </c>
      <c r="H59" s="22">
        <v>31332.69</v>
      </c>
      <c r="I59" s="22">
        <f t="shared" si="1"/>
        <v>93998.06</v>
      </c>
      <c r="J59" s="23">
        <v>25</v>
      </c>
      <c r="K59" s="20" t="s">
        <v>201</v>
      </c>
      <c r="L59" s="20" t="s">
        <v>81</v>
      </c>
      <c r="M59" s="20" t="s">
        <v>82</v>
      </c>
      <c r="N59" s="24"/>
      <c r="O59" s="38" t="s">
        <v>39</v>
      </c>
      <c r="P59" s="25" t="s">
        <v>38</v>
      </c>
    </row>
    <row r="60" spans="1:16" s="18" customFormat="1" ht="33.75" x14ac:dyDescent="0.25">
      <c r="A60" s="19" t="s">
        <v>247</v>
      </c>
      <c r="B60" s="20" t="s">
        <v>248</v>
      </c>
      <c r="C60" s="20" t="s">
        <v>249</v>
      </c>
      <c r="D60" s="20" t="s">
        <v>250</v>
      </c>
      <c r="E60" s="21" t="s">
        <v>72</v>
      </c>
      <c r="F60" s="22">
        <v>145640.44</v>
      </c>
      <c r="G60" s="22">
        <v>143013.46</v>
      </c>
      <c r="H60" s="22">
        <v>50054.71</v>
      </c>
      <c r="I60" s="22">
        <f t="shared" si="1"/>
        <v>92958.75</v>
      </c>
      <c r="J60" s="23">
        <v>35</v>
      </c>
      <c r="K60" s="20" t="s">
        <v>201</v>
      </c>
      <c r="L60" s="20" t="s">
        <v>81</v>
      </c>
      <c r="M60" s="20" t="s">
        <v>82</v>
      </c>
      <c r="N60" s="24"/>
      <c r="O60" s="38" t="s">
        <v>39</v>
      </c>
      <c r="P60" s="25" t="s">
        <v>39</v>
      </c>
    </row>
    <row r="61" spans="1:16" s="18" customFormat="1" ht="22.5" x14ac:dyDescent="0.25">
      <c r="A61" s="19" t="s">
        <v>251</v>
      </c>
      <c r="B61" s="20" t="s">
        <v>49</v>
      </c>
      <c r="C61" s="20" t="s">
        <v>55</v>
      </c>
      <c r="D61" s="20" t="s">
        <v>252</v>
      </c>
      <c r="E61" s="38" t="s">
        <v>69</v>
      </c>
      <c r="F61" s="22">
        <v>38121.67</v>
      </c>
      <c r="G61" s="22">
        <v>38121.67</v>
      </c>
      <c r="H61" s="22">
        <v>17154.75</v>
      </c>
      <c r="I61" s="22">
        <f t="shared" si="1"/>
        <v>20966.919999999998</v>
      </c>
      <c r="J61" s="23">
        <v>45</v>
      </c>
      <c r="K61" s="20" t="s">
        <v>201</v>
      </c>
      <c r="L61" s="20" t="s">
        <v>81</v>
      </c>
      <c r="M61" s="20" t="s">
        <v>82</v>
      </c>
      <c r="N61" s="24"/>
      <c r="O61" s="38" t="s">
        <v>39</v>
      </c>
      <c r="P61" s="25" t="s">
        <v>39</v>
      </c>
    </row>
    <row r="62" spans="1:16" s="18" customFormat="1" ht="33.75" x14ac:dyDescent="0.25">
      <c r="A62" s="19" t="s">
        <v>254</v>
      </c>
      <c r="B62" s="20" t="s">
        <v>255</v>
      </c>
      <c r="C62" s="20" t="s">
        <v>256</v>
      </c>
      <c r="D62" s="20" t="s">
        <v>257</v>
      </c>
      <c r="E62" s="21" t="s">
        <v>382</v>
      </c>
      <c r="F62" s="22">
        <v>156673.9</v>
      </c>
      <c r="G62" s="22">
        <v>156373.6</v>
      </c>
      <c r="H62" s="22">
        <v>39093.4</v>
      </c>
      <c r="I62" s="22">
        <f t="shared" si="1"/>
        <v>117280.20000000001</v>
      </c>
      <c r="J62" s="23">
        <v>25</v>
      </c>
      <c r="K62" s="20" t="s">
        <v>201</v>
      </c>
      <c r="L62" s="20" t="s">
        <v>81</v>
      </c>
      <c r="M62" s="20" t="s">
        <v>82</v>
      </c>
      <c r="N62" s="24"/>
      <c r="O62" s="38" t="s">
        <v>39</v>
      </c>
      <c r="P62" s="25" t="s">
        <v>39</v>
      </c>
    </row>
    <row r="63" spans="1:16" s="18" customFormat="1" ht="22.5" x14ac:dyDescent="0.25">
      <c r="A63" s="19" t="s">
        <v>258</v>
      </c>
      <c r="B63" s="20" t="s">
        <v>12</v>
      </c>
      <c r="C63" s="20" t="s">
        <v>11</v>
      </c>
      <c r="D63" s="20" t="s">
        <v>259</v>
      </c>
      <c r="E63" s="21" t="s">
        <v>72</v>
      </c>
      <c r="F63" s="22">
        <v>162897.95000000001</v>
      </c>
      <c r="G63" s="22">
        <v>151397.85999999999</v>
      </c>
      <c r="H63" s="22">
        <v>52989.25</v>
      </c>
      <c r="I63" s="22">
        <f t="shared" si="1"/>
        <v>98408.609999999986</v>
      </c>
      <c r="J63" s="23">
        <v>35</v>
      </c>
      <c r="K63" s="20" t="s">
        <v>201</v>
      </c>
      <c r="L63" s="20" t="s">
        <v>81</v>
      </c>
      <c r="M63" s="20" t="s">
        <v>82</v>
      </c>
      <c r="N63" s="24"/>
      <c r="O63" s="38" t="s">
        <v>39</v>
      </c>
      <c r="P63" s="25" t="s">
        <v>38</v>
      </c>
    </row>
    <row r="64" spans="1:16" s="18" customFormat="1" ht="33.75" x14ac:dyDescent="0.25">
      <c r="A64" s="19" t="s">
        <v>260</v>
      </c>
      <c r="B64" s="20" t="s">
        <v>261</v>
      </c>
      <c r="C64" s="20" t="s">
        <v>262</v>
      </c>
      <c r="D64" s="20" t="s">
        <v>263</v>
      </c>
      <c r="E64" s="21" t="s">
        <v>73</v>
      </c>
      <c r="F64" s="22">
        <v>65298</v>
      </c>
      <c r="G64" s="22">
        <v>64880</v>
      </c>
      <c r="H64" s="22">
        <v>38928</v>
      </c>
      <c r="I64" s="22">
        <f t="shared" si="1"/>
        <v>25952</v>
      </c>
      <c r="J64" s="23">
        <v>60</v>
      </c>
      <c r="K64" s="20" t="s">
        <v>201</v>
      </c>
      <c r="L64" s="20" t="s">
        <v>81</v>
      </c>
      <c r="M64" s="20" t="s">
        <v>82</v>
      </c>
      <c r="N64" s="24"/>
      <c r="O64" s="38" t="s">
        <v>39</v>
      </c>
      <c r="P64" s="25" t="s">
        <v>38</v>
      </c>
    </row>
    <row r="65" spans="1:16" s="18" customFormat="1" ht="33.75" x14ac:dyDescent="0.25">
      <c r="A65" s="19" t="s">
        <v>264</v>
      </c>
      <c r="B65" s="20" t="s">
        <v>265</v>
      </c>
      <c r="C65" s="20" t="s">
        <v>266</v>
      </c>
      <c r="D65" s="20" t="s">
        <v>267</v>
      </c>
      <c r="E65" s="38" t="s">
        <v>69</v>
      </c>
      <c r="F65" s="22">
        <v>32530.12</v>
      </c>
      <c r="G65" s="22">
        <v>32530.12</v>
      </c>
      <c r="H65" s="22">
        <v>22771.08</v>
      </c>
      <c r="I65" s="22">
        <f t="shared" si="1"/>
        <v>9759.0399999999972</v>
      </c>
      <c r="J65" s="23">
        <v>70</v>
      </c>
      <c r="K65" s="20" t="s">
        <v>201</v>
      </c>
      <c r="L65" s="20" t="s">
        <v>81</v>
      </c>
      <c r="M65" s="20" t="s">
        <v>82</v>
      </c>
      <c r="N65" s="24"/>
      <c r="O65" s="38" t="s">
        <v>39</v>
      </c>
      <c r="P65" s="25" t="s">
        <v>38</v>
      </c>
    </row>
    <row r="66" spans="1:16" s="18" customFormat="1" ht="22.5" x14ac:dyDescent="0.25">
      <c r="A66" s="19" t="s">
        <v>268</v>
      </c>
      <c r="B66" s="20" t="s">
        <v>30</v>
      </c>
      <c r="C66" s="20" t="s">
        <v>29</v>
      </c>
      <c r="D66" s="20" t="s">
        <v>269</v>
      </c>
      <c r="E66" s="21" t="s">
        <v>72</v>
      </c>
      <c r="F66" s="22">
        <v>19634.79</v>
      </c>
      <c r="G66" s="22">
        <v>19634.79</v>
      </c>
      <c r="H66" s="22">
        <v>13744.35</v>
      </c>
      <c r="I66" s="22">
        <f t="shared" si="1"/>
        <v>5890.4400000000005</v>
      </c>
      <c r="J66" s="23">
        <v>70</v>
      </c>
      <c r="K66" s="20" t="s">
        <v>201</v>
      </c>
      <c r="L66" s="20" t="s">
        <v>81</v>
      </c>
      <c r="M66" s="20" t="s">
        <v>82</v>
      </c>
      <c r="N66" s="24"/>
      <c r="O66" s="38" t="s">
        <v>39</v>
      </c>
      <c r="P66" s="25" t="s">
        <v>38</v>
      </c>
    </row>
    <row r="67" spans="1:16" s="18" customFormat="1" ht="33.75" x14ac:dyDescent="0.25">
      <c r="A67" s="19" t="s">
        <v>270</v>
      </c>
      <c r="B67" s="20" t="s">
        <v>271</v>
      </c>
      <c r="C67" s="20" t="s">
        <v>272</v>
      </c>
      <c r="D67" s="20" t="s">
        <v>273</v>
      </c>
      <c r="E67" s="21" t="s">
        <v>68</v>
      </c>
      <c r="F67" s="22">
        <v>56291.32</v>
      </c>
      <c r="G67" s="22">
        <v>56291.32</v>
      </c>
      <c r="H67" s="22">
        <v>28145.66</v>
      </c>
      <c r="I67" s="22">
        <f t="shared" si="1"/>
        <v>28145.66</v>
      </c>
      <c r="J67" s="23">
        <v>50</v>
      </c>
      <c r="K67" s="20" t="s">
        <v>201</v>
      </c>
      <c r="L67" s="20" t="s">
        <v>81</v>
      </c>
      <c r="M67" s="20" t="s">
        <v>82</v>
      </c>
      <c r="N67" s="24"/>
      <c r="O67" s="38" t="s">
        <v>39</v>
      </c>
      <c r="P67" s="25" t="s">
        <v>38</v>
      </c>
    </row>
    <row r="68" spans="1:16" s="18" customFormat="1" ht="33.75" x14ac:dyDescent="0.25">
      <c r="A68" s="19" t="s">
        <v>274</v>
      </c>
      <c r="B68" s="20" t="s">
        <v>275</v>
      </c>
      <c r="C68" s="20" t="s">
        <v>276</v>
      </c>
      <c r="D68" s="20" t="s">
        <v>277</v>
      </c>
      <c r="E68" s="21" t="s">
        <v>73</v>
      </c>
      <c r="F68" s="22">
        <v>233116.18</v>
      </c>
      <c r="G68" s="22">
        <v>109035.13</v>
      </c>
      <c r="H68" s="22">
        <v>49065.81</v>
      </c>
      <c r="I68" s="22">
        <f t="shared" si="1"/>
        <v>59969.320000000007</v>
      </c>
      <c r="J68" s="23">
        <v>45</v>
      </c>
      <c r="K68" s="20" t="s">
        <v>201</v>
      </c>
      <c r="L68" s="20" t="s">
        <v>81</v>
      </c>
      <c r="M68" s="20" t="s">
        <v>82</v>
      </c>
      <c r="N68" s="24"/>
      <c r="O68" s="38" t="s">
        <v>39</v>
      </c>
      <c r="P68" s="25" t="s">
        <v>38</v>
      </c>
    </row>
    <row r="69" spans="1:16" s="18" customFormat="1" ht="33.75" x14ac:dyDescent="0.25">
      <c r="A69" s="19" t="s">
        <v>278</v>
      </c>
      <c r="B69" s="20" t="s">
        <v>279</v>
      </c>
      <c r="C69" s="20" t="s">
        <v>280</v>
      </c>
      <c r="D69" s="20" t="s">
        <v>281</v>
      </c>
      <c r="E69" s="21" t="s">
        <v>69</v>
      </c>
      <c r="F69" s="22">
        <v>100162.6</v>
      </c>
      <c r="G69" s="22">
        <v>100162.6</v>
      </c>
      <c r="H69" s="22">
        <v>35056.910000000003</v>
      </c>
      <c r="I69" s="22">
        <f t="shared" ref="I69:I99" si="2">(G69-H69)</f>
        <v>65105.69</v>
      </c>
      <c r="J69" s="23">
        <v>35</v>
      </c>
      <c r="K69" s="20" t="s">
        <v>201</v>
      </c>
      <c r="L69" s="20" t="s">
        <v>81</v>
      </c>
      <c r="M69" s="20" t="s">
        <v>82</v>
      </c>
      <c r="N69" s="24"/>
      <c r="O69" s="38" t="s">
        <v>39</v>
      </c>
      <c r="P69" s="25" t="s">
        <v>39</v>
      </c>
    </row>
    <row r="70" spans="1:16" s="18" customFormat="1" ht="56.25" x14ac:dyDescent="0.25">
      <c r="A70" s="19" t="s">
        <v>282</v>
      </c>
      <c r="B70" s="20" t="s">
        <v>283</v>
      </c>
      <c r="C70" s="20" t="s">
        <v>284</v>
      </c>
      <c r="D70" s="20" t="s">
        <v>285</v>
      </c>
      <c r="E70" s="38" t="s">
        <v>69</v>
      </c>
      <c r="F70" s="22">
        <v>157362.9</v>
      </c>
      <c r="G70" s="22">
        <v>154184.5</v>
      </c>
      <c r="H70" s="22">
        <v>69383.03</v>
      </c>
      <c r="I70" s="22">
        <f t="shared" si="2"/>
        <v>84801.47</v>
      </c>
      <c r="J70" s="23">
        <v>45</v>
      </c>
      <c r="K70" s="20" t="s">
        <v>201</v>
      </c>
      <c r="L70" s="20" t="s">
        <v>81</v>
      </c>
      <c r="M70" s="20" t="s">
        <v>82</v>
      </c>
      <c r="N70" s="24" t="s">
        <v>4</v>
      </c>
      <c r="O70" s="38" t="s">
        <v>39</v>
      </c>
      <c r="P70" s="25" t="s">
        <v>38</v>
      </c>
    </row>
    <row r="71" spans="1:16" s="18" customFormat="1" ht="33.75" x14ac:dyDescent="0.25">
      <c r="A71" s="19" t="s">
        <v>286</v>
      </c>
      <c r="B71" s="20" t="s">
        <v>287</v>
      </c>
      <c r="C71" s="20" t="s">
        <v>288</v>
      </c>
      <c r="D71" s="20" t="s">
        <v>289</v>
      </c>
      <c r="E71" s="38" t="s">
        <v>69</v>
      </c>
      <c r="F71" s="22">
        <v>147965.15</v>
      </c>
      <c r="G71" s="22">
        <v>106727.09</v>
      </c>
      <c r="H71" s="22">
        <v>48027.19</v>
      </c>
      <c r="I71" s="22">
        <f t="shared" si="2"/>
        <v>58699.899999999994</v>
      </c>
      <c r="J71" s="23">
        <v>45</v>
      </c>
      <c r="K71" s="20" t="s">
        <v>201</v>
      </c>
      <c r="L71" s="20" t="s">
        <v>81</v>
      </c>
      <c r="M71" s="20" t="s">
        <v>82</v>
      </c>
      <c r="N71" s="24"/>
      <c r="O71" s="38" t="s">
        <v>39</v>
      </c>
      <c r="P71" s="25" t="s">
        <v>38</v>
      </c>
    </row>
    <row r="72" spans="1:16" s="18" customFormat="1" ht="45" x14ac:dyDescent="0.25">
      <c r="A72" s="19" t="s">
        <v>290</v>
      </c>
      <c r="B72" s="20" t="s">
        <v>291</v>
      </c>
      <c r="C72" s="20" t="s">
        <v>292</v>
      </c>
      <c r="D72" s="20" t="s">
        <v>293</v>
      </c>
      <c r="E72" s="38" t="s">
        <v>69</v>
      </c>
      <c r="F72" s="22">
        <v>72140.960000000006</v>
      </c>
      <c r="G72" s="22">
        <v>72140.960000000006</v>
      </c>
      <c r="H72" s="22">
        <v>54105.72</v>
      </c>
      <c r="I72" s="22">
        <f t="shared" si="2"/>
        <v>18035.240000000005</v>
      </c>
      <c r="J72" s="23">
        <v>75</v>
      </c>
      <c r="K72" s="20" t="s">
        <v>201</v>
      </c>
      <c r="L72" s="20" t="s">
        <v>81</v>
      </c>
      <c r="M72" s="20" t="s">
        <v>82</v>
      </c>
      <c r="N72" s="24"/>
      <c r="O72" s="46" t="s">
        <v>38</v>
      </c>
      <c r="P72" s="25" t="s">
        <v>38</v>
      </c>
    </row>
    <row r="73" spans="1:16" s="18" customFormat="1" ht="45" x14ac:dyDescent="0.25">
      <c r="A73" s="19" t="s">
        <v>294</v>
      </c>
      <c r="B73" s="20" t="s">
        <v>295</v>
      </c>
      <c r="C73" s="20" t="s">
        <v>296</v>
      </c>
      <c r="D73" s="20" t="s">
        <v>293</v>
      </c>
      <c r="E73" s="21" t="s">
        <v>68</v>
      </c>
      <c r="F73" s="22">
        <v>65091.12</v>
      </c>
      <c r="G73" s="22">
        <v>51266.68</v>
      </c>
      <c r="H73" s="22">
        <v>38450.01</v>
      </c>
      <c r="I73" s="22">
        <f t="shared" si="2"/>
        <v>12816.669999999998</v>
      </c>
      <c r="J73" s="23">
        <v>75</v>
      </c>
      <c r="K73" s="20" t="s">
        <v>201</v>
      </c>
      <c r="L73" s="20" t="s">
        <v>81</v>
      </c>
      <c r="M73" s="20" t="s">
        <v>82</v>
      </c>
      <c r="N73" s="24"/>
      <c r="O73" s="49"/>
      <c r="P73" s="25" t="s">
        <v>39</v>
      </c>
    </row>
    <row r="74" spans="1:16" s="18" customFormat="1" ht="56.25" x14ac:dyDescent="0.25">
      <c r="A74" s="19" t="s">
        <v>297</v>
      </c>
      <c r="B74" s="20" t="s">
        <v>298</v>
      </c>
      <c r="C74" s="20" t="s">
        <v>299</v>
      </c>
      <c r="D74" s="20" t="s">
        <v>300</v>
      </c>
      <c r="E74" s="38" t="s">
        <v>69</v>
      </c>
      <c r="F74" s="22">
        <v>142544.45000000001</v>
      </c>
      <c r="G74" s="22">
        <v>118256.95</v>
      </c>
      <c r="H74" s="22">
        <v>82779.86</v>
      </c>
      <c r="I74" s="22">
        <f t="shared" si="2"/>
        <v>35477.089999999997</v>
      </c>
      <c r="J74" s="23">
        <v>70</v>
      </c>
      <c r="K74" s="20" t="s">
        <v>201</v>
      </c>
      <c r="L74" s="20" t="s">
        <v>81</v>
      </c>
      <c r="M74" s="20" t="s">
        <v>82</v>
      </c>
      <c r="N74" s="24" t="s">
        <v>4</v>
      </c>
      <c r="O74" s="38" t="s">
        <v>39</v>
      </c>
      <c r="P74" s="25" t="s">
        <v>38</v>
      </c>
    </row>
    <row r="75" spans="1:16" s="18" customFormat="1" ht="78.75" x14ac:dyDescent="0.25">
      <c r="A75" s="19" t="s">
        <v>301</v>
      </c>
      <c r="B75" s="20" t="s">
        <v>302</v>
      </c>
      <c r="C75" s="20" t="s">
        <v>303</v>
      </c>
      <c r="D75" s="20" t="s">
        <v>304</v>
      </c>
      <c r="E75" s="38" t="s">
        <v>69</v>
      </c>
      <c r="F75" s="22">
        <v>248555.58</v>
      </c>
      <c r="G75" s="22">
        <v>187691.16</v>
      </c>
      <c r="H75" s="22">
        <v>46922.8</v>
      </c>
      <c r="I75" s="22">
        <f t="shared" si="2"/>
        <v>140768.35999999999</v>
      </c>
      <c r="J75" s="23">
        <v>25</v>
      </c>
      <c r="K75" s="20" t="s">
        <v>201</v>
      </c>
      <c r="L75" s="20" t="s">
        <v>81</v>
      </c>
      <c r="M75" s="20" t="s">
        <v>82</v>
      </c>
      <c r="N75" s="24" t="s">
        <v>224</v>
      </c>
      <c r="O75" s="38" t="s">
        <v>39</v>
      </c>
      <c r="P75" s="25" t="s">
        <v>38</v>
      </c>
    </row>
    <row r="76" spans="1:16" s="18" customFormat="1" ht="56.25" x14ac:dyDescent="0.25">
      <c r="A76" s="19" t="s">
        <v>305</v>
      </c>
      <c r="B76" s="20" t="s">
        <v>9</v>
      </c>
      <c r="C76" s="20" t="s">
        <v>8</v>
      </c>
      <c r="D76" s="20" t="s">
        <v>306</v>
      </c>
      <c r="E76" s="21" t="s">
        <v>75</v>
      </c>
      <c r="F76" s="22">
        <v>252760</v>
      </c>
      <c r="G76" s="22">
        <v>250000</v>
      </c>
      <c r="H76" s="22">
        <v>125000</v>
      </c>
      <c r="I76" s="22">
        <f t="shared" si="2"/>
        <v>125000</v>
      </c>
      <c r="J76" s="23">
        <v>50</v>
      </c>
      <c r="K76" s="20" t="s">
        <v>201</v>
      </c>
      <c r="L76" s="20" t="s">
        <v>81</v>
      </c>
      <c r="M76" s="20" t="s">
        <v>82</v>
      </c>
      <c r="N76" s="24" t="s">
        <v>4</v>
      </c>
      <c r="O76" s="38" t="s">
        <v>39</v>
      </c>
      <c r="P76" s="25" t="s">
        <v>38</v>
      </c>
    </row>
    <row r="77" spans="1:16" s="18" customFormat="1" x14ac:dyDescent="0.25">
      <c r="A77" s="19" t="s">
        <v>307</v>
      </c>
      <c r="B77" s="20" t="s">
        <v>308</v>
      </c>
      <c r="C77" s="20" t="s">
        <v>309</v>
      </c>
      <c r="D77" s="20" t="s">
        <v>310</v>
      </c>
      <c r="E77" s="21" t="s">
        <v>68</v>
      </c>
      <c r="F77" s="22">
        <v>47857.72</v>
      </c>
      <c r="G77" s="22">
        <v>40256.46</v>
      </c>
      <c r="H77" s="22">
        <v>28179.52</v>
      </c>
      <c r="I77" s="22">
        <f t="shared" si="2"/>
        <v>12076.939999999999</v>
      </c>
      <c r="J77" s="23">
        <v>70</v>
      </c>
      <c r="K77" s="20" t="s">
        <v>201</v>
      </c>
      <c r="L77" s="20" t="s">
        <v>81</v>
      </c>
      <c r="M77" s="20" t="s">
        <v>82</v>
      </c>
      <c r="N77" s="24"/>
      <c r="O77" s="38" t="s">
        <v>39</v>
      </c>
      <c r="P77" s="25" t="s">
        <v>38</v>
      </c>
    </row>
    <row r="78" spans="1:16" s="18" customFormat="1" ht="33.75" x14ac:dyDescent="0.25">
      <c r="A78" s="19" t="s">
        <v>311</v>
      </c>
      <c r="B78" s="20" t="s">
        <v>312</v>
      </c>
      <c r="C78" s="20" t="s">
        <v>313</v>
      </c>
      <c r="D78" s="20" t="s">
        <v>314</v>
      </c>
      <c r="E78" s="21" t="s">
        <v>72</v>
      </c>
      <c r="F78" s="22">
        <v>365019.7</v>
      </c>
      <c r="G78" s="22">
        <v>246865.7</v>
      </c>
      <c r="H78" s="22">
        <v>123432.86</v>
      </c>
      <c r="I78" s="22">
        <f t="shared" si="2"/>
        <v>123432.84000000001</v>
      </c>
      <c r="J78" s="23">
        <v>50</v>
      </c>
      <c r="K78" s="20" t="s">
        <v>201</v>
      </c>
      <c r="L78" s="20" t="s">
        <v>81</v>
      </c>
      <c r="M78" s="20" t="s">
        <v>82</v>
      </c>
      <c r="N78" s="24"/>
      <c r="O78" s="46" t="s">
        <v>38</v>
      </c>
      <c r="P78" s="25" t="s">
        <v>39</v>
      </c>
    </row>
    <row r="79" spans="1:16" s="18" customFormat="1" ht="33.75" x14ac:dyDescent="0.25">
      <c r="A79" s="19" t="s">
        <v>339</v>
      </c>
      <c r="B79" s="20" t="s">
        <v>340</v>
      </c>
      <c r="C79" s="20" t="s">
        <v>341</v>
      </c>
      <c r="D79" s="20" t="s">
        <v>314</v>
      </c>
      <c r="E79" s="21" t="s">
        <v>68</v>
      </c>
      <c r="F79" s="22">
        <v>216894</v>
      </c>
      <c r="G79" s="22">
        <v>216894</v>
      </c>
      <c r="H79" s="22">
        <v>65068.2</v>
      </c>
      <c r="I79" s="22">
        <f t="shared" si="2"/>
        <v>151825.79999999999</v>
      </c>
      <c r="J79" s="23">
        <v>30</v>
      </c>
      <c r="K79" s="20" t="s">
        <v>201</v>
      </c>
      <c r="L79" s="20" t="s">
        <v>81</v>
      </c>
      <c r="M79" s="20" t="s">
        <v>82</v>
      </c>
      <c r="N79" s="24"/>
      <c r="O79" s="48"/>
      <c r="P79" s="25" t="s">
        <v>39</v>
      </c>
    </row>
    <row r="80" spans="1:16" s="18" customFormat="1" ht="22.5" x14ac:dyDescent="0.25">
      <c r="A80" s="19" t="s">
        <v>315</v>
      </c>
      <c r="B80" s="20" t="s">
        <v>316</v>
      </c>
      <c r="C80" s="20" t="s">
        <v>317</v>
      </c>
      <c r="D80" s="20" t="s">
        <v>318</v>
      </c>
      <c r="E80" s="21" t="s">
        <v>72</v>
      </c>
      <c r="F80" s="22">
        <v>110602.17</v>
      </c>
      <c r="G80" s="22">
        <v>110602.17</v>
      </c>
      <c r="H80" s="22">
        <v>27650.54</v>
      </c>
      <c r="I80" s="22">
        <f t="shared" si="2"/>
        <v>82951.63</v>
      </c>
      <c r="J80" s="23">
        <v>25</v>
      </c>
      <c r="K80" s="20" t="s">
        <v>201</v>
      </c>
      <c r="L80" s="20" t="s">
        <v>81</v>
      </c>
      <c r="M80" s="20" t="s">
        <v>82</v>
      </c>
      <c r="N80" s="24"/>
      <c r="O80" s="38" t="s">
        <v>39</v>
      </c>
      <c r="P80" s="25" t="s">
        <v>39</v>
      </c>
    </row>
    <row r="81" spans="1:16" s="18" customFormat="1" ht="56.25" x14ac:dyDescent="0.25">
      <c r="A81" s="19" t="s">
        <v>319</v>
      </c>
      <c r="B81" s="20" t="s">
        <v>23</v>
      </c>
      <c r="C81" s="20" t="s">
        <v>22</v>
      </c>
      <c r="D81" s="20" t="s">
        <v>320</v>
      </c>
      <c r="E81" s="21" t="s">
        <v>68</v>
      </c>
      <c r="F81" s="22">
        <v>237346.3</v>
      </c>
      <c r="G81" s="22">
        <v>181895.88</v>
      </c>
      <c r="H81" s="22">
        <v>109137.53</v>
      </c>
      <c r="I81" s="22">
        <f t="shared" si="2"/>
        <v>72758.350000000006</v>
      </c>
      <c r="J81" s="23">
        <v>60</v>
      </c>
      <c r="K81" s="20" t="s">
        <v>201</v>
      </c>
      <c r="L81" s="20" t="s">
        <v>81</v>
      </c>
      <c r="M81" s="20" t="s">
        <v>82</v>
      </c>
      <c r="N81" s="24" t="s">
        <v>4</v>
      </c>
      <c r="O81" s="38" t="s">
        <v>39</v>
      </c>
      <c r="P81" s="25" t="s">
        <v>38</v>
      </c>
    </row>
    <row r="82" spans="1:16" s="18" customFormat="1" ht="56.25" x14ac:dyDescent="0.25">
      <c r="A82" s="19" t="s">
        <v>321</v>
      </c>
      <c r="B82" s="20" t="s">
        <v>322</v>
      </c>
      <c r="C82" s="20" t="s">
        <v>323</v>
      </c>
      <c r="D82" s="20" t="s">
        <v>324</v>
      </c>
      <c r="E82" s="21" t="s">
        <v>75</v>
      </c>
      <c r="F82" s="22">
        <v>186248.69</v>
      </c>
      <c r="G82" s="22">
        <v>177062.99</v>
      </c>
      <c r="H82" s="22">
        <v>88531.5</v>
      </c>
      <c r="I82" s="22">
        <f t="shared" si="2"/>
        <v>88531.489999999991</v>
      </c>
      <c r="J82" s="23">
        <v>50</v>
      </c>
      <c r="K82" s="20" t="s">
        <v>201</v>
      </c>
      <c r="L82" s="20" t="s">
        <v>81</v>
      </c>
      <c r="M82" s="20" t="s">
        <v>82</v>
      </c>
      <c r="N82" s="24" t="s">
        <v>4</v>
      </c>
      <c r="O82" s="38" t="s">
        <v>39</v>
      </c>
      <c r="P82" s="25" t="s">
        <v>38</v>
      </c>
    </row>
    <row r="83" spans="1:16" s="18" customFormat="1" ht="56.25" x14ac:dyDescent="0.25">
      <c r="A83" s="19" t="s">
        <v>325</v>
      </c>
      <c r="B83" s="20" t="s">
        <v>14</v>
      </c>
      <c r="C83" s="20" t="s">
        <v>13</v>
      </c>
      <c r="D83" s="20" t="s">
        <v>326</v>
      </c>
      <c r="E83" s="38" t="s">
        <v>69</v>
      </c>
      <c r="F83" s="22">
        <v>247428.78</v>
      </c>
      <c r="G83" s="22">
        <v>242114.73</v>
      </c>
      <c r="H83" s="22">
        <v>121057.37</v>
      </c>
      <c r="I83" s="22">
        <f t="shared" si="2"/>
        <v>121057.36000000002</v>
      </c>
      <c r="J83" s="23">
        <v>50</v>
      </c>
      <c r="K83" s="20" t="s">
        <v>201</v>
      </c>
      <c r="L83" s="20" t="s">
        <v>81</v>
      </c>
      <c r="M83" s="20" t="s">
        <v>82</v>
      </c>
      <c r="N83" s="24" t="s">
        <v>4</v>
      </c>
      <c r="O83" s="38" t="s">
        <v>39</v>
      </c>
      <c r="P83" s="25" t="s">
        <v>38</v>
      </c>
    </row>
    <row r="84" spans="1:16" s="18" customFormat="1" ht="45" x14ac:dyDescent="0.25">
      <c r="A84" s="19" t="s">
        <v>327</v>
      </c>
      <c r="B84" s="20" t="s">
        <v>2</v>
      </c>
      <c r="C84" s="20" t="s">
        <v>1</v>
      </c>
      <c r="D84" s="20" t="s">
        <v>328</v>
      </c>
      <c r="E84" s="21" t="s">
        <v>73</v>
      </c>
      <c r="F84" s="22">
        <v>113276.85</v>
      </c>
      <c r="G84" s="22">
        <v>96744.48</v>
      </c>
      <c r="H84" s="22">
        <v>48372.25</v>
      </c>
      <c r="I84" s="22">
        <f t="shared" si="2"/>
        <v>48372.229999999996</v>
      </c>
      <c r="J84" s="23">
        <v>50</v>
      </c>
      <c r="K84" s="20" t="s">
        <v>201</v>
      </c>
      <c r="L84" s="20" t="s">
        <v>81</v>
      </c>
      <c r="M84" s="20" t="s">
        <v>82</v>
      </c>
      <c r="N84" s="24" t="s">
        <v>216</v>
      </c>
      <c r="O84" s="38" t="s">
        <v>39</v>
      </c>
      <c r="P84" s="25" t="s">
        <v>38</v>
      </c>
    </row>
    <row r="85" spans="1:16" s="18" customFormat="1" ht="78.75" x14ac:dyDescent="0.25">
      <c r="A85" s="19" t="s">
        <v>329</v>
      </c>
      <c r="B85" s="20" t="s">
        <v>50</v>
      </c>
      <c r="C85" s="20" t="s">
        <v>56</v>
      </c>
      <c r="D85" s="20" t="s">
        <v>330</v>
      </c>
      <c r="E85" s="38" t="s">
        <v>69</v>
      </c>
      <c r="F85" s="22">
        <v>147863.54</v>
      </c>
      <c r="G85" s="22">
        <v>117113.51</v>
      </c>
      <c r="H85" s="22">
        <v>29278.38</v>
      </c>
      <c r="I85" s="22">
        <f t="shared" si="2"/>
        <v>87835.12999999999</v>
      </c>
      <c r="J85" s="23">
        <v>25</v>
      </c>
      <c r="K85" s="20" t="s">
        <v>201</v>
      </c>
      <c r="L85" s="20" t="s">
        <v>81</v>
      </c>
      <c r="M85" s="20" t="s">
        <v>82</v>
      </c>
      <c r="N85" s="24" t="s">
        <v>224</v>
      </c>
      <c r="O85" s="38" t="s">
        <v>39</v>
      </c>
      <c r="P85" s="25" t="s">
        <v>38</v>
      </c>
    </row>
    <row r="86" spans="1:16" s="18" customFormat="1" ht="33.75" x14ac:dyDescent="0.25">
      <c r="A86" s="19" t="s">
        <v>331</v>
      </c>
      <c r="B86" s="20" t="s">
        <v>14</v>
      </c>
      <c r="C86" s="20" t="s">
        <v>13</v>
      </c>
      <c r="D86" s="20" t="s">
        <v>332</v>
      </c>
      <c r="E86" s="38" t="s">
        <v>69</v>
      </c>
      <c r="F86" s="22">
        <v>189316.08</v>
      </c>
      <c r="G86" s="22">
        <v>139621.97</v>
      </c>
      <c r="H86" s="22">
        <v>69810.990000000005</v>
      </c>
      <c r="I86" s="22">
        <f t="shared" si="2"/>
        <v>69810.98</v>
      </c>
      <c r="J86" s="23">
        <v>50</v>
      </c>
      <c r="K86" s="20" t="s">
        <v>201</v>
      </c>
      <c r="L86" s="20" t="s">
        <v>81</v>
      </c>
      <c r="M86" s="20" t="s">
        <v>82</v>
      </c>
      <c r="N86" s="24"/>
      <c r="O86" s="38" t="s">
        <v>39</v>
      </c>
      <c r="P86" s="25" t="s">
        <v>39</v>
      </c>
    </row>
    <row r="87" spans="1:16" s="18" customFormat="1" ht="33.75" x14ac:dyDescent="0.25">
      <c r="A87" s="19" t="s">
        <v>333</v>
      </c>
      <c r="B87" s="20" t="s">
        <v>15</v>
      </c>
      <c r="C87" s="20" t="s">
        <v>334</v>
      </c>
      <c r="D87" s="20" t="s">
        <v>335</v>
      </c>
      <c r="E87" s="38" t="s">
        <v>69</v>
      </c>
      <c r="F87" s="22">
        <v>14500</v>
      </c>
      <c r="G87" s="22">
        <v>14500</v>
      </c>
      <c r="H87" s="22">
        <v>7250</v>
      </c>
      <c r="I87" s="22">
        <f t="shared" si="2"/>
        <v>7250</v>
      </c>
      <c r="J87" s="23">
        <v>50</v>
      </c>
      <c r="K87" s="20" t="s">
        <v>201</v>
      </c>
      <c r="L87" s="20" t="s">
        <v>81</v>
      </c>
      <c r="M87" s="20" t="s">
        <v>82</v>
      </c>
      <c r="N87" s="24"/>
      <c r="O87" s="38" t="s">
        <v>39</v>
      </c>
      <c r="P87" s="25" t="s">
        <v>38</v>
      </c>
    </row>
    <row r="88" spans="1:16" s="18" customFormat="1" ht="56.25" x14ac:dyDescent="0.25">
      <c r="A88" s="19" t="s">
        <v>336</v>
      </c>
      <c r="B88" s="20" t="s">
        <v>25</v>
      </c>
      <c r="C88" s="20" t="s">
        <v>337</v>
      </c>
      <c r="D88" s="20" t="s">
        <v>338</v>
      </c>
      <c r="E88" s="38" t="s">
        <v>69</v>
      </c>
      <c r="F88" s="22">
        <v>172591.39</v>
      </c>
      <c r="G88" s="22">
        <v>172591.39</v>
      </c>
      <c r="H88" s="22">
        <v>77666.12</v>
      </c>
      <c r="I88" s="22">
        <f t="shared" si="2"/>
        <v>94925.270000000019</v>
      </c>
      <c r="J88" s="23">
        <v>45</v>
      </c>
      <c r="K88" s="20" t="s">
        <v>201</v>
      </c>
      <c r="L88" s="20" t="s">
        <v>81</v>
      </c>
      <c r="M88" s="20" t="s">
        <v>82</v>
      </c>
      <c r="N88" s="24" t="s">
        <v>4</v>
      </c>
      <c r="O88" s="38" t="s">
        <v>39</v>
      </c>
      <c r="P88" s="25" t="s">
        <v>38</v>
      </c>
    </row>
    <row r="89" spans="1:16" s="18" customFormat="1" ht="22.5" x14ac:dyDescent="0.25">
      <c r="A89" s="19" t="s">
        <v>342</v>
      </c>
      <c r="B89" s="20" t="s">
        <v>343</v>
      </c>
      <c r="C89" s="20" t="s">
        <v>344</v>
      </c>
      <c r="D89" s="20" t="s">
        <v>345</v>
      </c>
      <c r="E89" s="38" t="s">
        <v>69</v>
      </c>
      <c r="F89" s="22">
        <v>80230.149999999994</v>
      </c>
      <c r="G89" s="22">
        <v>62033.84</v>
      </c>
      <c r="H89" s="22">
        <v>27915.23</v>
      </c>
      <c r="I89" s="22">
        <f t="shared" si="2"/>
        <v>34118.61</v>
      </c>
      <c r="J89" s="23">
        <v>45</v>
      </c>
      <c r="K89" s="20" t="s">
        <v>201</v>
      </c>
      <c r="L89" s="20" t="s">
        <v>81</v>
      </c>
      <c r="M89" s="20" t="s">
        <v>82</v>
      </c>
      <c r="N89" s="24"/>
      <c r="O89" s="38" t="s">
        <v>39</v>
      </c>
      <c r="P89" s="25" t="s">
        <v>38</v>
      </c>
    </row>
    <row r="90" spans="1:16" s="18" customFormat="1" ht="90" x14ac:dyDescent="0.25">
      <c r="A90" s="19" t="s">
        <v>346</v>
      </c>
      <c r="B90" s="20" t="s">
        <v>9</v>
      </c>
      <c r="C90" s="20" t="s">
        <v>8</v>
      </c>
      <c r="D90" s="20" t="s">
        <v>347</v>
      </c>
      <c r="E90" s="21" t="s">
        <v>75</v>
      </c>
      <c r="F90" s="22">
        <v>227001</v>
      </c>
      <c r="G90" s="22">
        <v>227001</v>
      </c>
      <c r="H90" s="22">
        <v>113500.5</v>
      </c>
      <c r="I90" s="22">
        <f t="shared" si="2"/>
        <v>113500.5</v>
      </c>
      <c r="J90" s="23">
        <v>50</v>
      </c>
      <c r="K90" s="20" t="s">
        <v>201</v>
      </c>
      <c r="L90" s="20" t="s">
        <v>81</v>
      </c>
      <c r="M90" s="20" t="s">
        <v>82</v>
      </c>
      <c r="N90" s="24" t="s">
        <v>348</v>
      </c>
      <c r="O90" s="38" t="s">
        <v>39</v>
      </c>
      <c r="P90" s="25" t="s">
        <v>38</v>
      </c>
    </row>
    <row r="91" spans="1:16" s="18" customFormat="1" ht="135" x14ac:dyDescent="0.25">
      <c r="A91" s="19" t="s">
        <v>349</v>
      </c>
      <c r="B91" s="20" t="s">
        <v>9</v>
      </c>
      <c r="C91" s="20" t="s">
        <v>8</v>
      </c>
      <c r="D91" s="20" t="s">
        <v>350</v>
      </c>
      <c r="E91" s="21" t="s">
        <v>75</v>
      </c>
      <c r="F91" s="22">
        <v>248992.88</v>
      </c>
      <c r="G91" s="22">
        <v>224274.68</v>
      </c>
      <c r="H91" s="22">
        <v>112137.35</v>
      </c>
      <c r="I91" s="22">
        <f t="shared" si="2"/>
        <v>112137.32999999999</v>
      </c>
      <c r="J91" s="23">
        <v>50</v>
      </c>
      <c r="K91" s="20" t="s">
        <v>201</v>
      </c>
      <c r="L91" s="20" t="s">
        <v>81</v>
      </c>
      <c r="M91" s="20" t="s">
        <v>82</v>
      </c>
      <c r="N91" s="24" t="s">
        <v>351</v>
      </c>
      <c r="O91" s="38" t="s">
        <v>39</v>
      </c>
      <c r="P91" s="25" t="s">
        <v>38</v>
      </c>
    </row>
    <row r="92" spans="1:16" s="18" customFormat="1" ht="56.25" x14ac:dyDescent="0.25">
      <c r="A92" s="19" t="s">
        <v>352</v>
      </c>
      <c r="B92" s="20" t="s">
        <v>99</v>
      </c>
      <c r="C92" s="20" t="s">
        <v>100</v>
      </c>
      <c r="D92" s="20" t="s">
        <v>353</v>
      </c>
      <c r="E92" s="21" t="s">
        <v>68</v>
      </c>
      <c r="F92" s="22">
        <v>202726.45</v>
      </c>
      <c r="G92" s="22">
        <v>197726.45</v>
      </c>
      <c r="H92" s="22">
        <v>98863.23</v>
      </c>
      <c r="I92" s="22">
        <f t="shared" si="2"/>
        <v>98863.220000000016</v>
      </c>
      <c r="J92" s="23">
        <v>50</v>
      </c>
      <c r="K92" s="20" t="s">
        <v>201</v>
      </c>
      <c r="L92" s="20" t="s">
        <v>81</v>
      </c>
      <c r="M92" s="20" t="s">
        <v>82</v>
      </c>
      <c r="N92" s="24" t="s">
        <v>44</v>
      </c>
      <c r="O92" s="38" t="s">
        <v>39</v>
      </c>
      <c r="P92" s="25" t="s">
        <v>38</v>
      </c>
    </row>
    <row r="93" spans="1:16" s="18" customFormat="1" ht="22.5" x14ac:dyDescent="0.25">
      <c r="A93" s="19" t="s">
        <v>354</v>
      </c>
      <c r="B93" s="20" t="s">
        <v>99</v>
      </c>
      <c r="C93" s="20" t="s">
        <v>100</v>
      </c>
      <c r="D93" s="20" t="s">
        <v>355</v>
      </c>
      <c r="E93" s="21" t="s">
        <v>68</v>
      </c>
      <c r="F93" s="22">
        <v>117287</v>
      </c>
      <c r="G93" s="22">
        <v>75987</v>
      </c>
      <c r="H93" s="22">
        <v>37993.5</v>
      </c>
      <c r="I93" s="22">
        <f t="shared" si="2"/>
        <v>37993.5</v>
      </c>
      <c r="J93" s="23">
        <v>50</v>
      </c>
      <c r="K93" s="20" t="s">
        <v>201</v>
      </c>
      <c r="L93" s="20" t="s">
        <v>81</v>
      </c>
      <c r="M93" s="20" t="s">
        <v>82</v>
      </c>
      <c r="N93" s="24"/>
      <c r="O93" s="38" t="s">
        <v>39</v>
      </c>
      <c r="P93" s="25" t="s">
        <v>38</v>
      </c>
    </row>
    <row r="94" spans="1:16" s="18" customFormat="1" ht="33.75" x14ac:dyDescent="0.25">
      <c r="A94" s="19" t="s">
        <v>356</v>
      </c>
      <c r="B94" s="20" t="s">
        <v>21</v>
      </c>
      <c r="C94" s="20" t="s">
        <v>20</v>
      </c>
      <c r="D94" s="20" t="s">
        <v>357</v>
      </c>
      <c r="E94" s="21" t="s">
        <v>68</v>
      </c>
      <c r="F94" s="22">
        <v>92238.399999999994</v>
      </c>
      <c r="G94" s="22">
        <v>92238.399999999994</v>
      </c>
      <c r="H94" s="22">
        <v>41507.279999999999</v>
      </c>
      <c r="I94" s="22">
        <f t="shared" si="2"/>
        <v>50731.119999999995</v>
      </c>
      <c r="J94" s="23">
        <v>45</v>
      </c>
      <c r="K94" s="20" t="s">
        <v>201</v>
      </c>
      <c r="L94" s="20" t="s">
        <v>81</v>
      </c>
      <c r="M94" s="20" t="s">
        <v>82</v>
      </c>
      <c r="N94" s="24"/>
      <c r="O94" s="38" t="s">
        <v>39</v>
      </c>
      <c r="P94" s="25" t="s">
        <v>39</v>
      </c>
    </row>
    <row r="95" spans="1:16" s="18" customFormat="1" ht="33.75" x14ac:dyDescent="0.25">
      <c r="A95" s="19" t="s">
        <v>358</v>
      </c>
      <c r="B95" s="20" t="s">
        <v>17</v>
      </c>
      <c r="C95" s="20" t="s">
        <v>16</v>
      </c>
      <c r="D95" s="20" t="s">
        <v>359</v>
      </c>
      <c r="E95" s="38" t="s">
        <v>69</v>
      </c>
      <c r="F95" s="22">
        <v>105520.26</v>
      </c>
      <c r="G95" s="22">
        <v>88743.88</v>
      </c>
      <c r="H95" s="22">
        <v>31060.36</v>
      </c>
      <c r="I95" s="22">
        <f t="shared" si="2"/>
        <v>57683.520000000004</v>
      </c>
      <c r="J95" s="23">
        <v>35</v>
      </c>
      <c r="K95" s="20" t="s">
        <v>201</v>
      </c>
      <c r="L95" s="20" t="s">
        <v>81</v>
      </c>
      <c r="M95" s="20" t="s">
        <v>82</v>
      </c>
      <c r="N95" s="24"/>
      <c r="O95" s="38" t="s">
        <v>39</v>
      </c>
      <c r="P95" s="25" t="s">
        <v>39</v>
      </c>
    </row>
    <row r="96" spans="1:16" s="18" customFormat="1" ht="33.75" x14ac:dyDescent="0.25">
      <c r="A96" s="19" t="s">
        <v>360</v>
      </c>
      <c r="B96" s="20" t="s">
        <v>361</v>
      </c>
      <c r="C96" s="20" t="s">
        <v>362</v>
      </c>
      <c r="D96" s="20" t="s">
        <v>363</v>
      </c>
      <c r="E96" s="21" t="s">
        <v>68</v>
      </c>
      <c r="F96" s="22">
        <v>84060.89</v>
      </c>
      <c r="G96" s="22">
        <v>75495.64</v>
      </c>
      <c r="H96" s="22">
        <v>33973.040000000001</v>
      </c>
      <c r="I96" s="22">
        <f t="shared" si="2"/>
        <v>41522.6</v>
      </c>
      <c r="J96" s="23">
        <v>45</v>
      </c>
      <c r="K96" s="20" t="s">
        <v>201</v>
      </c>
      <c r="L96" s="20" t="s">
        <v>81</v>
      </c>
      <c r="M96" s="20" t="s">
        <v>82</v>
      </c>
      <c r="N96" s="24"/>
      <c r="O96" s="38" t="s">
        <v>39</v>
      </c>
      <c r="P96" s="25" t="s">
        <v>38</v>
      </c>
    </row>
    <row r="97" spans="1:18" s="18" customFormat="1" ht="56.25" x14ac:dyDescent="0.25">
      <c r="A97" s="19" t="s">
        <v>364</v>
      </c>
      <c r="B97" s="20" t="s">
        <v>365</v>
      </c>
      <c r="C97" s="20" t="s">
        <v>366</v>
      </c>
      <c r="D97" s="20" t="s">
        <v>367</v>
      </c>
      <c r="E97" s="21" t="s">
        <v>76</v>
      </c>
      <c r="F97" s="22">
        <v>164988.6</v>
      </c>
      <c r="G97" s="22">
        <v>164251.48000000001</v>
      </c>
      <c r="H97" s="22">
        <v>82125.740000000005</v>
      </c>
      <c r="I97" s="22">
        <f t="shared" si="2"/>
        <v>82125.740000000005</v>
      </c>
      <c r="J97" s="23">
        <v>50</v>
      </c>
      <c r="K97" s="20" t="s">
        <v>201</v>
      </c>
      <c r="L97" s="20" t="s">
        <v>81</v>
      </c>
      <c r="M97" s="20" t="s">
        <v>82</v>
      </c>
      <c r="N97" s="24" t="s">
        <v>44</v>
      </c>
      <c r="O97" s="38" t="s">
        <v>39</v>
      </c>
      <c r="P97" s="25" t="s">
        <v>38</v>
      </c>
    </row>
    <row r="98" spans="1:18" s="18" customFormat="1" ht="56.25" x14ac:dyDescent="0.25">
      <c r="A98" s="19" t="s">
        <v>368</v>
      </c>
      <c r="B98" s="20" t="s">
        <v>9</v>
      </c>
      <c r="C98" s="20" t="s">
        <v>8</v>
      </c>
      <c r="D98" s="20" t="s">
        <v>369</v>
      </c>
      <c r="E98" s="21" t="s">
        <v>75</v>
      </c>
      <c r="F98" s="22">
        <v>254469</v>
      </c>
      <c r="G98" s="22">
        <v>212684</v>
      </c>
      <c r="H98" s="22">
        <v>106342</v>
      </c>
      <c r="I98" s="22">
        <f t="shared" si="2"/>
        <v>106342</v>
      </c>
      <c r="J98" s="23">
        <v>50</v>
      </c>
      <c r="K98" s="20" t="s">
        <v>201</v>
      </c>
      <c r="L98" s="20" t="s">
        <v>81</v>
      </c>
      <c r="M98" s="20" t="s">
        <v>82</v>
      </c>
      <c r="N98" s="24" t="s">
        <v>4</v>
      </c>
      <c r="O98" s="38" t="s">
        <v>39</v>
      </c>
      <c r="P98" s="25" t="s">
        <v>38</v>
      </c>
    </row>
    <row r="99" spans="1:18" s="30" customFormat="1" x14ac:dyDescent="0.25">
      <c r="A99" s="6"/>
      <c r="B99" s="7"/>
      <c r="C99" s="26" t="s">
        <v>386</v>
      </c>
      <c r="D99" s="44">
        <v>94</v>
      </c>
      <c r="E99" s="26" t="s">
        <v>42</v>
      </c>
      <c r="F99" s="27">
        <f>SUM(F5:F98)</f>
        <v>13438368.34</v>
      </c>
      <c r="G99" s="27">
        <f>SUM(G5:G98)</f>
        <v>11429568.500000002</v>
      </c>
      <c r="H99" s="27">
        <f>SUM(H5:H98)</f>
        <v>5196844.540000001</v>
      </c>
      <c r="I99" s="45">
        <f t="shared" si="2"/>
        <v>6232723.9600000009</v>
      </c>
      <c r="J99" s="8"/>
      <c r="K99" s="28"/>
      <c r="L99" s="7"/>
      <c r="M99" s="7"/>
      <c r="N99" s="7"/>
      <c r="O99" s="29"/>
      <c r="P99" s="29"/>
      <c r="Q99" s="2"/>
      <c r="R99" s="2"/>
    </row>
    <row r="100" spans="1:18" s="30" customFormat="1" x14ac:dyDescent="0.25">
      <c r="A100" s="6"/>
      <c r="B100" s="7"/>
      <c r="C100" s="26" t="s">
        <v>385</v>
      </c>
      <c r="D100" s="44">
        <v>85</v>
      </c>
      <c r="E100" s="29"/>
      <c r="F100" s="8"/>
      <c r="G100" s="8"/>
      <c r="H100" s="8"/>
      <c r="I100" s="8"/>
      <c r="J100" s="8"/>
      <c r="K100" s="28"/>
      <c r="L100" s="7"/>
      <c r="M100" s="7"/>
      <c r="N100" s="7"/>
      <c r="O100" s="29"/>
      <c r="P100" s="29"/>
      <c r="Q100" s="2"/>
      <c r="R100" s="2"/>
    </row>
    <row r="101" spans="1:18" s="30" customFormat="1" x14ac:dyDescent="0.25">
      <c r="A101" s="6"/>
      <c r="B101" s="7"/>
      <c r="E101" s="29"/>
      <c r="F101" s="8"/>
      <c r="G101" s="8"/>
      <c r="H101" s="8"/>
      <c r="I101" s="8"/>
      <c r="J101" s="8"/>
      <c r="K101" s="28"/>
      <c r="L101" s="7"/>
      <c r="M101" s="7"/>
      <c r="N101" s="7"/>
      <c r="O101" s="29"/>
      <c r="P101" s="29"/>
      <c r="Q101" s="2"/>
      <c r="R101" s="2"/>
    </row>
    <row r="102" spans="1:18" s="30" customFormat="1" x14ac:dyDescent="0.25">
      <c r="A102" s="6"/>
      <c r="B102" s="7"/>
      <c r="C102" s="26" t="s">
        <v>67</v>
      </c>
      <c r="D102" s="6"/>
      <c r="E102" s="29"/>
      <c r="F102" s="8"/>
      <c r="G102" s="8"/>
      <c r="H102" s="8"/>
      <c r="I102" s="8"/>
      <c r="J102" s="8"/>
      <c r="K102" s="28"/>
      <c r="L102" s="7"/>
      <c r="M102" s="7"/>
      <c r="N102" s="7"/>
      <c r="O102" s="29"/>
      <c r="P102" s="29"/>
      <c r="Q102" s="2"/>
      <c r="R102" s="2"/>
    </row>
    <row r="103" spans="1:18" x14ac:dyDescent="0.25">
      <c r="C103" s="31" t="s">
        <v>375</v>
      </c>
      <c r="D103" s="32">
        <v>75</v>
      </c>
    </row>
    <row r="104" spans="1:18" x14ac:dyDescent="0.25">
      <c r="C104" s="31" t="s">
        <v>377</v>
      </c>
      <c r="D104" s="33">
        <v>75</v>
      </c>
    </row>
    <row r="105" spans="1:18" x14ac:dyDescent="0.25">
      <c r="C105" s="31" t="s">
        <v>376</v>
      </c>
      <c r="D105" s="33">
        <v>59</v>
      </c>
    </row>
  </sheetData>
  <sortState xmlns:xlrd2="http://schemas.microsoft.com/office/spreadsheetml/2017/richdata2" ref="A5:R98">
    <sortCondition ref="A5:A98"/>
  </sortState>
  <mergeCells count="6">
    <mergeCell ref="O29:O31"/>
    <mergeCell ref="O46:O47"/>
    <mergeCell ref="O51:O53"/>
    <mergeCell ref="O78:O79"/>
    <mergeCell ref="O24:O26"/>
    <mergeCell ref="O72:O73"/>
  </mergeCells>
  <pageMargins left="0.70866141732283472" right="0.35433070866141736" top="0.74803149606299213" bottom="0.7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ProyectosI+D_2019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2018-08-22T12:01:18Z</cp:lastPrinted>
  <dcterms:created xsi:type="dcterms:W3CDTF">2018-01-02T11:12:25Z</dcterms:created>
  <dcterms:modified xsi:type="dcterms:W3CDTF">2021-01-08T09:02:27Z</dcterms:modified>
</cp:coreProperties>
</file>