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15" windowWidth="24675" windowHeight="12555"/>
  </bookViews>
  <sheets>
    <sheet name="ProyectosI+D_2018" sheetId="2" r:id="rId1"/>
  </sheets>
  <definedNames>
    <definedName name="_xlnm.Print_Area" localSheetId="0">'ProyectosI+D_2018'!#REF!</definedName>
    <definedName name="_xlnm.Print_Titles" localSheetId="0">'ProyectosI+D_2018'!#REF!</definedName>
  </definedNames>
  <calcPr calcId="125725"/>
</workbook>
</file>

<file path=xl/calcChain.xml><?xml version="1.0" encoding="utf-8"?>
<calcChain xmlns="http://schemas.openxmlformats.org/spreadsheetml/2006/main">
  <c r="G96" i="2"/>
  <c r="H96"/>
  <c r="F96"/>
  <c r="I6"/>
  <c r="I7"/>
  <c r="I8"/>
  <c r="I9"/>
  <c r="I10"/>
  <c r="I11"/>
  <c r="I12"/>
  <c r="I13"/>
  <c r="I14"/>
  <c r="I15"/>
  <c r="I16"/>
  <c r="I17"/>
  <c r="I18"/>
  <c r="I19"/>
  <c r="I20"/>
  <c r="I21"/>
  <c r="I22"/>
  <c r="I23"/>
  <c r="I24"/>
  <c r="I25"/>
  <c r="I26"/>
  <c r="I27"/>
  <c r="I28"/>
  <c r="I29"/>
  <c r="I30"/>
  <c r="I31"/>
  <c r="I32"/>
  <c r="I33"/>
  <c r="I34"/>
  <c r="I35"/>
  <c r="I36"/>
  <c r="I37"/>
  <c r="I39"/>
  <c r="I40"/>
  <c r="I41"/>
  <c r="I42"/>
  <c r="I43"/>
  <c r="I44"/>
  <c r="I45"/>
  <c r="I46"/>
  <c r="I47"/>
  <c r="I48"/>
  <c r="I49"/>
  <c r="I50"/>
  <c r="I53"/>
  <c r="I54"/>
  <c r="I55"/>
  <c r="I56"/>
  <c r="I57"/>
  <c r="I58"/>
  <c r="I59"/>
  <c r="I60"/>
  <c r="I61"/>
  <c r="I62"/>
  <c r="I63"/>
  <c r="I64"/>
  <c r="I65"/>
  <c r="I66"/>
  <c r="I67"/>
  <c r="I68"/>
  <c r="I69"/>
  <c r="I70"/>
  <c r="I71"/>
  <c r="I72"/>
  <c r="I73"/>
  <c r="I74"/>
  <c r="I75"/>
  <c r="I76"/>
  <c r="I77"/>
  <c r="I78"/>
  <c r="I79"/>
  <c r="I80"/>
  <c r="I81"/>
  <c r="I82"/>
  <c r="I83"/>
  <c r="I84"/>
  <c r="I86"/>
  <c r="I87"/>
  <c r="I88"/>
  <c r="I89"/>
  <c r="I90"/>
  <c r="I91"/>
  <c r="I92"/>
  <c r="I93"/>
  <c r="I94"/>
  <c r="I95"/>
  <c r="I38"/>
  <c r="I51"/>
  <c r="I52"/>
  <c r="I85"/>
  <c r="I5"/>
  <c r="I96" l="1"/>
</calcChain>
</file>

<file path=xl/sharedStrings.xml><?xml version="1.0" encoding="utf-8"?>
<sst xmlns="http://schemas.openxmlformats.org/spreadsheetml/2006/main" count="951" uniqueCount="399">
  <si>
    <t>NIF</t>
  </si>
  <si>
    <t>VALOR, DESARROLLO E INNOVACION SL</t>
  </si>
  <si>
    <t>B33988957</t>
  </si>
  <si>
    <t>B33845009</t>
  </si>
  <si>
    <t>HIDRITEC WATER SYSTEMS SL</t>
  </si>
  <si>
    <t>B52522786</t>
  </si>
  <si>
    <t>Ante la concurrencia de los requisitos establecidos en el artículo 29, 7 d) de la Ley 38/2003, de 17 de noviembre General de Subvenciones, se autoriza al beneficiario la contratación con entidad vinculada al mismo.</t>
  </si>
  <si>
    <t>REFRACTARIA SA</t>
  </si>
  <si>
    <t>A33005612</t>
  </si>
  <si>
    <t>F74008475</t>
  </si>
  <si>
    <t>De conformidad con lo dispuesto en el artículo 29.3 de la Ley 38/2003, de 17 de noviembre General de Subvenciones, se autoriza al beneficiario la subcontratación declarada siempre que el contrato se celebre por escrito.</t>
  </si>
  <si>
    <t>A33079393</t>
  </si>
  <si>
    <t>A33006404</t>
  </si>
  <si>
    <t>B74249392</t>
  </si>
  <si>
    <t>GOBERTIA GLOBAL SL</t>
  </si>
  <si>
    <t>B33979378</t>
  </si>
  <si>
    <t>B74378795</t>
  </si>
  <si>
    <t>B74182569</t>
  </si>
  <si>
    <t>ARCELORMITTAL INNOVACION INVESTIGACION E INVERSION SL</t>
  </si>
  <si>
    <t>B28041911</t>
  </si>
  <si>
    <t>ADELE ROBOTS SL</t>
  </si>
  <si>
    <t>B74295056</t>
  </si>
  <si>
    <t>B74348657</t>
  </si>
  <si>
    <t>A33378464</t>
  </si>
  <si>
    <t>B74165457</t>
  </si>
  <si>
    <t>NORMAGRUP TECHNOLOGY SA</t>
  </si>
  <si>
    <t>A33110909</t>
  </si>
  <si>
    <t>B74120031</t>
  </si>
  <si>
    <t>THYSSENKRUPP ELEVATOR INNOVATION CENTER SA</t>
  </si>
  <si>
    <t>A33497058</t>
  </si>
  <si>
    <t>B33778499</t>
  </si>
  <si>
    <t>A33604117</t>
  </si>
  <si>
    <t>INDUSTRIAL OLMAR SA</t>
  </si>
  <si>
    <t>A33604513</t>
  </si>
  <si>
    <t>FLAME ANALYTICS SL</t>
  </si>
  <si>
    <t>B52543691</t>
  </si>
  <si>
    <t>GAPMEDIA SL</t>
  </si>
  <si>
    <t>B52537495</t>
  </si>
  <si>
    <t>INIXA DEL PRINCIPADO SL</t>
  </si>
  <si>
    <t>B74074824</t>
  </si>
  <si>
    <t>INSTITUTO OFTALMOLOGICO FERNANDEZ VEGA SL</t>
  </si>
  <si>
    <t>B33416462</t>
  </si>
  <si>
    <t>A48035901</t>
  </si>
  <si>
    <t>LINPAC PACKAGING PRAVIA SA</t>
  </si>
  <si>
    <t>A33127945</t>
  </si>
  <si>
    <t>TRIDITIVE SL</t>
  </si>
  <si>
    <t>B52542446</t>
  </si>
  <si>
    <t>B33975269</t>
  </si>
  <si>
    <t>B33936170</t>
  </si>
  <si>
    <t>SIMBIOSYSTEMS SL</t>
  </si>
  <si>
    <t>B33964966</t>
  </si>
  <si>
    <t>BIOQUOCHEM SL</t>
  </si>
  <si>
    <t>B74389388</t>
  </si>
  <si>
    <t>TACTICA TIC SL</t>
  </si>
  <si>
    <t>B52547866</t>
  </si>
  <si>
    <t>Número Expediente</t>
  </si>
  <si>
    <t>Entidad</t>
  </si>
  <si>
    <t>Finalidad</t>
  </si>
  <si>
    <t>Gasto Presentado (€)</t>
  </si>
  <si>
    <t>Condiciones Particulares</t>
  </si>
  <si>
    <t>SI</t>
  </si>
  <si>
    <t>NO</t>
  </si>
  <si>
    <t>Subvenciones dirigidas a la ejecución de proyectos de I+D en el Principado de Asturias</t>
  </si>
  <si>
    <t>Gasto Subvencionable (€)</t>
  </si>
  <si>
    <t>Totales:</t>
  </si>
  <si>
    <t>IDE/2018/000331</t>
  </si>
  <si>
    <t>A33009036</t>
  </si>
  <si>
    <t>PROYECTO HABITAT-AR: desarrollo de aplicación informática para visualizar e interactuar con modelos de viviendas a través de realidad aumentada.</t>
  </si>
  <si>
    <t>IDE/2018/000341</t>
  </si>
  <si>
    <t>B33994096</t>
  </si>
  <si>
    <t>PLATAFORMA DE OPTIMIZACIÓN DEL RENDIMIENTO EN ENTORNOS ALTAMENTE INNOVADORES BASADA EN ANALISIS DE INFORMACION</t>
  </si>
  <si>
    <t>IDE/2018/000343</t>
  </si>
  <si>
    <t>A33490707</t>
  </si>
  <si>
    <t>Estructura aligerada para pasarelas de embarque de pasajeros</t>
  </si>
  <si>
    <t>IDE/2018/000345</t>
  </si>
  <si>
    <t>Generación de Cloro in-situ sostenible y eficiente basada en tecnologias solar y de Hidrogeno - CLORSOL</t>
  </si>
  <si>
    <t>IDE/2018/000347</t>
  </si>
  <si>
    <t>B33889700</t>
  </si>
  <si>
    <t>Nueva CajaEco con diseño especial para el transporte marítimo: Caja especial de gran volumetría para el transporte de grandes componentes pesados y particuarmente adaptada para el transporte marítimo.</t>
  </si>
  <si>
    <t>IDE/2018/000349</t>
  </si>
  <si>
    <t>A28185684</t>
  </si>
  <si>
    <t>Aprovechamiento químico de lodos de aguas residuales como recurso renovable</t>
  </si>
  <si>
    <t>IDE/2018/000351</t>
  </si>
  <si>
    <t>PLANTUR: GESTOR PLANIFICADOR INTELIGENTE DE TURNO  DE TRABAJO PARA EL SECTOR INDUSTRIAL</t>
  </si>
  <si>
    <t>IDE/2018/000353</t>
  </si>
  <si>
    <t>Investigación en tecnologías para lámparas LED multicanal de espectro ajustable y técnicas de corrección de color adaptativas (Proyecto CROMALED)</t>
  </si>
  <si>
    <t>IDE/2018/000355</t>
  </si>
  <si>
    <t>Investigación industrial sobre la eficacia de las ondas acústicas de choque de baja energía en el tratamiento de tendinopatías crónicas</t>
  </si>
  <si>
    <t>IDE/2018/000357</t>
  </si>
  <si>
    <t>Energía Azul: Generación energética sostenible procedente del gradiente de salinidad del agua mediante electrodialisis inversa capacitiva  - ENAZUL</t>
  </si>
  <si>
    <t>IDE/2018/000358</t>
  </si>
  <si>
    <t>Depuración eficiente y sostenible de efluentes líquidos en la industria textil. DETEX</t>
  </si>
  <si>
    <t>IDE/2018/000359</t>
  </si>
  <si>
    <t>Estudio de nuevas estrategias para la producción de sensores electroquímicos flexibles con aplicación en dispositivos wearables</t>
  </si>
  <si>
    <t>IDE/2018/000362</t>
  </si>
  <si>
    <t>B66730003</t>
  </si>
  <si>
    <t>Desarrollo de tíntas metálicas para la fabricación de prótesis médicas mediante estereolitografía</t>
  </si>
  <si>
    <t>IDE/2018/000363</t>
  </si>
  <si>
    <t>Investigación sobre el reacondicionamiento de polvo metálico no sinterizado durante el proceso de fabricación aditiva mediante L-PBF para su reutilización (R3DCICLE)</t>
  </si>
  <si>
    <t>IDE/2018/000364</t>
  </si>
  <si>
    <t>B74079153</t>
  </si>
  <si>
    <t>Inducción de la respuesta inmune antitumoral directa o mediada por checkpoints inmunológicos de la cartera de fármacos de EntreChem</t>
  </si>
  <si>
    <t>IDE/2018/000367</t>
  </si>
  <si>
    <t>B74387366</t>
  </si>
  <si>
    <t>BETTERFRANCHISES: plataforma tecnológica de análisis de datos geolocalizados para sector franquicias</t>
  </si>
  <si>
    <t>IDE/2018/000369</t>
  </si>
  <si>
    <t>Desarrollo de una nueva línea de palets ligeros eco-innovadores a partir de la investigación en procesos de incorporación de materiales residuales modificados por la técnica de degradación catalítica.  ?ONE WAY?</t>
  </si>
  <si>
    <t>IDE/2018/000373</t>
  </si>
  <si>
    <t>B74282682</t>
  </si>
  <si>
    <t>SISTEMA DE ANÁLISIS EN CONTINUO DE LA CALIDAD DEL FLUIDO EN REDES ENERGÉTICAS EN INDUSTRIAS ELECTROINTENSIVAS</t>
  </si>
  <si>
    <t>IDE/2018/000376</t>
  </si>
  <si>
    <t>A03161270</t>
  </si>
  <si>
    <t>TRUSTED COLD CHAIN</t>
  </si>
  <si>
    <t>De conformidad con lo dispuesto en el artículo 29.3 de la Ley 38/2003, de 17 de noviembre General de Subvenciones, se autoriza al beneficiario la subcontratación declarada siempre que el contrato se celebre por escrito</t>
  </si>
  <si>
    <t>IDE/2018/000377</t>
  </si>
  <si>
    <t>B52501392</t>
  </si>
  <si>
    <t>Plataforma de movilidad y análisis de datos de pólizas de seguros</t>
  </si>
  <si>
    <t>IDE/2018/000378</t>
  </si>
  <si>
    <t>A33602194</t>
  </si>
  <si>
    <t>Valorización de residuos orgánicos (frutas y verduras) en forma de azúcares fermentables para bioprocesos industriales (FRUVERAZ)</t>
  </si>
  <si>
    <t>IDE/2018/000380</t>
  </si>
  <si>
    <t>B33872094</t>
  </si>
  <si>
    <t>MeL: Machine eLearning (Evaluaciones Basadas en técnicas de Inteligencia Artificial)</t>
  </si>
  <si>
    <t>IDE/2018/000382</t>
  </si>
  <si>
    <t>A02313450</t>
  </si>
  <si>
    <t>Implementación de la red</t>
  </si>
  <si>
    <t>IDE/2018/000383</t>
  </si>
  <si>
    <t>A33440405</t>
  </si>
  <si>
    <t>Desarrollo experimental de procesos de extracción de taninos a partir de residuos industriales de castaño .</t>
  </si>
  <si>
    <t>IDE/2018/000385</t>
  </si>
  <si>
    <t>Sistema experto para la detección temprana de riesgos geológicos (SEDTRIGE)</t>
  </si>
  <si>
    <t>IDE/2018/000388</t>
  </si>
  <si>
    <t>A33344078</t>
  </si>
  <si>
    <t>SISTEMAS PARA EL MECANIZADO DE ELEVADA PRECISÓN EN PIEZAS DE GRANDES DIMENSIONES</t>
  </si>
  <si>
    <t>IDE/2018/000390</t>
  </si>
  <si>
    <t>ARQUITECTURA TECNOLOGICA DESTINADA A LA GESTIÓN Y EXPLOTACION DE LA INFORMACION CORPORATIVA DE FORMA CIBERSEGURA EN GRANDES ORGANIZACIONES</t>
  </si>
  <si>
    <t>IDE/2018/000391</t>
  </si>
  <si>
    <t>Sistema de atraque automático para pasarelas de embarque de pasajeros</t>
  </si>
  <si>
    <t>IDE/2018/000392</t>
  </si>
  <si>
    <t>B33848789</t>
  </si>
  <si>
    <t>AutoDelivery: automatización de procesos de Entrega de Servicios</t>
  </si>
  <si>
    <t>IDE/2018/000393</t>
  </si>
  <si>
    <t>B74388901</t>
  </si>
  <si>
    <t>WiLD - Welding Inspection Local Dispositive (Dispositivo tecnológico para monitorización de proceso de soldeo)</t>
  </si>
  <si>
    <t>IDE/2018/000394</t>
  </si>
  <si>
    <t>B74353350</t>
  </si>
  <si>
    <t>DESARROLLO DE UN PROTOCOLO DE ACTUACIÓN PARA LA REALIZACIÓN DE AUDITORÍAS DE EXPOSICIÓN A LA RADIACIÓN ULTRAVIOLETA SOLAR DURANTE ACTIVIDADES O TRABAJOS A LA INTEMPERIE</t>
  </si>
  <si>
    <t>IDE/2018/000395</t>
  </si>
  <si>
    <t>INVESTIGACIÓN TECNOLÓGICA DE BIOMATERIALES GENERADOS A PARTIR DE RESIDUOS AGROFORESTALES Y AGROALIMENTARIOS MEDIANTE PROCESOS DE PIRÓLISIS PARA SU APLICACIÓN EN CONSTRUCCIÓN</t>
  </si>
  <si>
    <t>IDE/2018/000396</t>
  </si>
  <si>
    <t>Desarrollo de Biomarcadores de análisis de imagen ocular en patología neurodegenerativa y psiquiátrica.</t>
  </si>
  <si>
    <t>IDE/2018/000397</t>
  </si>
  <si>
    <t>NUEVOS MÉTODOS DE FABRICACIÓN DE ESTRUCTURAS PARA EL SECTOR ENERGÉTICO OFFSHORE</t>
  </si>
  <si>
    <t>IDE/2018/000398</t>
  </si>
  <si>
    <t>SOLARLED II - Desarrollo  de un elemento modular integrable compuesto por modulos que combinan energia fotovoltaica e iluminación leds</t>
  </si>
  <si>
    <t>IDE/2018/000399</t>
  </si>
  <si>
    <t>B33978214</t>
  </si>
  <si>
    <t>Big Data e Inteligencia Artificial aplicada a la detección de conductas autolesivas y suicidas (BOSCO)</t>
  </si>
  <si>
    <t>IDE/2018/000400</t>
  </si>
  <si>
    <t>B33628025</t>
  </si>
  <si>
    <t>DESARROLLO DE UN NUEVO SISTEMA GEOMECÁNICO INTEGRADO PARA EL ANÁLISIS PREDICTIVO DE LA ESTABILIDAD DE VERTEDEROS PROCEDENTES DE LOS RESIDUOS DE LA INDUSTRIA [SIPREV]</t>
  </si>
  <si>
    <t>IDE/2018/000402</t>
  </si>
  <si>
    <t>GENVISION: Creación e implementación de un test genético de enfermedades oculares y alteraciones visuales.</t>
  </si>
  <si>
    <t>IDE/2018/000403</t>
  </si>
  <si>
    <t>INDI - INterfaz grafico para el framework de Deep learning tensorflow, en la plataforma de Inteligencia artificial FIONA</t>
  </si>
  <si>
    <t>IDE/2018/000405</t>
  </si>
  <si>
    <t>A74030693</t>
  </si>
  <si>
    <t>Desarrollo de asistente al operario en labores de producción y mantenimiento de plantas industriales mediante tecnologías de realidad aumentada (del-AR)</t>
  </si>
  <si>
    <t>IDE/2018/000407</t>
  </si>
  <si>
    <t>B74377821</t>
  </si>
  <si>
    <t>Sistema IoT industrial para monitorizado low-cost de maquinaria y análisis de vibraciones</t>
  </si>
  <si>
    <t>IDE/2018/000409</t>
  </si>
  <si>
    <t>B52520780</t>
  </si>
  <si>
    <t>Plataforma tecnológica de creación y consumo de contenidos formativos basada en el análisis de la información</t>
  </si>
  <si>
    <t>IDE/2018/000412</t>
  </si>
  <si>
    <t>B52531639</t>
  </si>
  <si>
    <t>Herramienta de automatización de la simulación de estructuras esbeltas (AutoSlender)</t>
  </si>
  <si>
    <t>IDE/2018/000413</t>
  </si>
  <si>
    <t>Sistema inteligente, Predictivo y personalizado de conducción segura en multi-entornos para vehículos industriales basada en contextos 4.0, para la Asistencia al conductor y al CochE conectado y autónomo. Proyecto SPACE</t>
  </si>
  <si>
    <t>IDE/2018/000415</t>
  </si>
  <si>
    <t>Evaluación de la toxicidad y la biodisponibilidad de nuevas formulaciones galénicas nanoestructuradas empleando un nuevo método alternativo que evita el uso de animales de experimentación.</t>
  </si>
  <si>
    <t>IDE/2018/000416</t>
  </si>
  <si>
    <t>Desarrollo de tecnología de control por voz para su aplicación  en plataforma IoT Smarthome mediante la compatibilidad con los nuevos asistentes virtuales y físicos.</t>
  </si>
  <si>
    <t>IDE/2018/000417</t>
  </si>
  <si>
    <t>B74433798</t>
  </si>
  <si>
    <t>MLTICKET: Desarrollo de tecnologías de Machine Learning e Inteligencia Artificial para la gestión inteligente de los gastos profesionales.</t>
  </si>
  <si>
    <t>IDE/2018/000419</t>
  </si>
  <si>
    <t>Investigación sobre sistemas de transporte de pasajeros de alta capacidad</t>
  </si>
  <si>
    <t>IDE/2018/000420</t>
  </si>
  <si>
    <t>DISEÑO DE SISTEMA DE SEGUIMIENTO XL Y OPTIMIZACION 4.0</t>
  </si>
  <si>
    <t>IDE/2018/000421</t>
  </si>
  <si>
    <t>AUTOMATIZACIÓN Y TRAZABILIDAD DE LA FABRICACIÓN ADITIVA A ESCALA INDUSTRIAL: IAM-TRAC3D</t>
  </si>
  <si>
    <t>IDE/2018/000422</t>
  </si>
  <si>
    <t>A33611088</t>
  </si>
  <si>
    <t>Investigación sobre la producción sostenible de carbonato cálcico, a partir de subproductos avícolas, para su aplicación como materia prima en productos de alto valor añadido</t>
  </si>
  <si>
    <t>IDE/2018/000423</t>
  </si>
  <si>
    <t>Evair:  Evaluación de medidas de mitigación sobre la polución atmosférica y predicción de niveles de calidad del aire en alta resolución mediante una metodología multi-escala.</t>
  </si>
  <si>
    <t>IDE/2018/000424</t>
  </si>
  <si>
    <t>InDeepVision: Visión Artificial mediante Deep Learning para la Industria</t>
  </si>
  <si>
    <t>IDE/2018/000426</t>
  </si>
  <si>
    <t>A33072711</t>
  </si>
  <si>
    <t>DISEÑO Y ESTUDIO POST-MORTEM DE HORMIGONES REFRACTARIOS FORMULADOS CON AGREGADOS LIGEROS</t>
  </si>
  <si>
    <t>IDE/2018/000427</t>
  </si>
  <si>
    <t>LOGOS: Investigación en tecnologías IoT y Big Data para monitorización y seguimiento de materiales en el contexto de la Logística 4.0</t>
  </si>
  <si>
    <t>IDE/2018/000428</t>
  </si>
  <si>
    <t>BQCapp FOOD- Desarrollo de aplicación móvil con chip para la medida de calidad en zumos y lácteos</t>
  </si>
  <si>
    <t>IDE/2018/000430</t>
  </si>
  <si>
    <t>Intelligent Location Aware Omnichannel Marketing Platform [Marketing Automation]</t>
  </si>
  <si>
    <t>IDE/2018/000431</t>
  </si>
  <si>
    <t>Nuevas investigaciones en fabricación Aditiva para Piezas de Alta Responsabilidad (APAR)</t>
  </si>
  <si>
    <t>IDE/2018/000432</t>
  </si>
  <si>
    <t>B33906397</t>
  </si>
  <si>
    <t>Plataforma de robotización y automatización inteligente de procesos documentales en la nube (SmartCloud)</t>
  </si>
  <si>
    <t>IDE/2018/000435</t>
  </si>
  <si>
    <t>Investigación de Materiales Compuestos Sostenibles (MATCOMSOS)</t>
  </si>
  <si>
    <t>IDE/2018/000436</t>
  </si>
  <si>
    <t>CRISTALIZACIÓN LACTOSA</t>
  </si>
  <si>
    <t>IDE/2018/000437</t>
  </si>
  <si>
    <t>Incorporación de nanopartículas en colada para aceros de altas prestaciones (INACEP).</t>
  </si>
  <si>
    <t>IDE/2018/000439</t>
  </si>
  <si>
    <t>A81046856</t>
  </si>
  <si>
    <t>INFLUENCIA DE TENACIDAD A FRACTURA DE PRODUCTO ALAMBRÓN PRETENSADO EN PROCESABILIDAD CLIENTE</t>
  </si>
  <si>
    <t>IDE/2018/000440</t>
  </si>
  <si>
    <t>B52541745</t>
  </si>
  <si>
    <t>Optimización de secretoma de células madre mesenquimales del cervix del cuello uterino para su utilización en un tratamiento basado en la medicina personalizada de pacientes con síndrome de ojo seco (SOS). Proyecto hUCESCs-SOS.</t>
  </si>
  <si>
    <t>IDE/2018/000441</t>
  </si>
  <si>
    <t>A74402876</t>
  </si>
  <si>
    <t>Desarrollo de un sistema de iluminación artificial inteligente basado en tecnologías LED y NIR para aplicaciones en Agricultura</t>
  </si>
  <si>
    <t>IDE/2018/000442</t>
  </si>
  <si>
    <t>B52550076</t>
  </si>
  <si>
    <t>Investigación y estudio de los diferentes factores que operan en el proceso de tratamiento térmico de alimentos, para la reducción de la presencia de hidrocarburos aromáticos policíclicos (HAPs), en la comida preparada mediante asado en parrilla con carbón vegetal</t>
  </si>
  <si>
    <t>IDE/2018/000443</t>
  </si>
  <si>
    <t>B52504511</t>
  </si>
  <si>
    <t>Robot de asistencia virtual basado en técnicas de inteligencia artificialRobot de asistencia virtual basado en técnicas de inteligencia artificial (ROVT-AI)</t>
  </si>
  <si>
    <t>IDE/2018/000444</t>
  </si>
  <si>
    <t>DESARROLLO DE LUMINARIA LED QUE PREVIENE DAÑOS OCULARES. PROYECTO HEALTHY LIGHTING.</t>
  </si>
  <si>
    <t>IDE/2018/000450</t>
  </si>
  <si>
    <t>B33094533</t>
  </si>
  <si>
    <t>Diseño de microturbinas HIDROCInéticas para aprovechamiento de corrientes MARinas II (HIDROCIMAR II)</t>
  </si>
  <si>
    <t>IDE/2018/000451</t>
  </si>
  <si>
    <t>B52509791</t>
  </si>
  <si>
    <t>Tratamiento de NOX en corrientes de gases de combustión mediante fabricación aditiva - 3DCAT</t>
  </si>
  <si>
    <t>IDE/2018/000452</t>
  </si>
  <si>
    <t>B33608704</t>
  </si>
  <si>
    <t>Investigación y desarrollo del diseño de una nueva tabla de surf mediante el análisis y caracterización de su comportamiento hidrodinámico en base a diferentes formas y materiales.</t>
  </si>
  <si>
    <t>IDE/2018/000455</t>
  </si>
  <si>
    <t>A33014465</t>
  </si>
  <si>
    <t>APROVECHAMIENTO DEL DERRIBO DE TORPEDOS PARA EL DESARROLLO DE NUEVOS REFRACTARIOS (RETOR)</t>
  </si>
  <si>
    <t>IDE/2018/000456</t>
  </si>
  <si>
    <t>Desarrollo de autoclave con circulación de flujo vertical</t>
  </si>
  <si>
    <t>IDE/2018/000457</t>
  </si>
  <si>
    <t>B74006180</t>
  </si>
  <si>
    <t>AGROMETRICS Monitorización de sistemas agrarios mediante imágenes de satélite y drones.</t>
  </si>
  <si>
    <t>IDE/2018/000458</t>
  </si>
  <si>
    <t>A33386756</t>
  </si>
  <si>
    <t>Diseño y validación de un sistema de Soldadura Automatizado para Grandes Espesores</t>
  </si>
  <si>
    <t>IDE/2018/000459</t>
  </si>
  <si>
    <t>INVESTIGACION SOBRE PROCESOS DE ESPUMACION DE MATERIALES POLIMERICOSALTERNATIVOS AL EPS</t>
  </si>
  <si>
    <t>IDE/2018/000461</t>
  </si>
  <si>
    <t>T4S GeoCMS: Desarrollo de una herramienta de visualización avanzada para la gestión integral de recursos territoriales basada en la fusión de múltiples fuentes de información</t>
  </si>
  <si>
    <t>IDE/2018/000463</t>
  </si>
  <si>
    <t>B33632928</t>
  </si>
  <si>
    <t>Nuevo sistema de monitorización de pacientes en entornos hospitalarios</t>
  </si>
  <si>
    <t>IDE/2018/000464</t>
  </si>
  <si>
    <t>Plataforma para Medición y Registro de desalineaciones en la fabricación e inspección industrial mediante dispositivos[Digi-Gauge]</t>
  </si>
  <si>
    <t>IDE/2018/000467</t>
  </si>
  <si>
    <t>B83601377</t>
  </si>
  <si>
    <t>DESARROLLO DE SISTEMA BIG DATA PARA IDENTIFICAR Y GESTIONAR DE FORMA HOLÍSTICA TODOS LOS DATOS DE LAS DIFERENTES REDES SOCIALES. [Dream of me]</t>
  </si>
  <si>
    <t>IDE/2018/000468</t>
  </si>
  <si>
    <t>B74279290</t>
  </si>
  <si>
    <t>Docommerce: plataforma de comercio electrónico multicanal</t>
  </si>
  <si>
    <t>IDE/2018/000469</t>
  </si>
  <si>
    <t>IPCS/BDA: Industrial Predictive Cyber Security/Big Data Analytics</t>
  </si>
  <si>
    <t>IDE/2018/000471</t>
  </si>
  <si>
    <t>Estudio de viabilidad para la producción automatizada de rodetes esféricos huecos</t>
  </si>
  <si>
    <t>IDE/2018/000473</t>
  </si>
  <si>
    <t>B74355405</t>
  </si>
  <si>
    <t>SIOT</t>
  </si>
  <si>
    <t>IDE/2018/000474</t>
  </si>
  <si>
    <t>B74197708</t>
  </si>
  <si>
    <t>SISTEMA DE REHABILITACIÓN PARA LA RECUPERACIÓN DE LA CAPACIDAD DE CONDUCCIÓN PARA PERSONAS CON DISCAPACIDADES FÍSICAS Y COGNITIVAS(SIGNOS ELDER)</t>
  </si>
  <si>
    <t>IDE/2018/000476</t>
  </si>
  <si>
    <t>B33947508</t>
  </si>
  <si>
    <t>IDE/2018/000477</t>
  </si>
  <si>
    <t>DESARROLLO DE HORMIGONES DE BASE NANOTECNOLÓGICA PARA LA SUSTITUCIÓN DE MATERIALES ELECTROFUNDIDOS</t>
  </si>
  <si>
    <t>IDE/2018/000482</t>
  </si>
  <si>
    <t>IDE/2018/000485</t>
  </si>
  <si>
    <t>Evaluación de la toxicidad y la biodisponibilidad de nuevas formulaciones galénicas nanoestructuradas empleando un nuevo método alternativo que evite el uso de animales de experimentación</t>
  </si>
  <si>
    <t>IDE/2018/000486</t>
  </si>
  <si>
    <t>IDE/2018/000501</t>
  </si>
  <si>
    <t>CONSTRUCTORA LOS ALAMOS SA</t>
  </si>
  <si>
    <t>IT AND PEOPLE, S.L.</t>
  </si>
  <si>
    <t>THYSSENKRUPP AIRPORT SOLUTIONS SA</t>
  </si>
  <si>
    <t>ENCAJA EMBALAJES DE MADERA SL</t>
  </si>
  <si>
    <t>HULLERAS DEL NORTE SA</t>
  </si>
  <si>
    <t>ÉTICCO FREELOSOPHY, S.L.</t>
  </si>
  <si>
    <t>NORMAGRUP TECHNOLOGY S.A.</t>
  </si>
  <si>
    <t>TERMOSALUD, S.L.</t>
  </si>
  <si>
    <t>MICRUX FLUIDIC, S.L.</t>
  </si>
  <si>
    <t>SWIFTTOOL,S.L.</t>
  </si>
  <si>
    <t>ENTRECHEM SL</t>
  </si>
  <si>
    <t>PLACE ANALYTICS SL</t>
  </si>
  <si>
    <t>NORTPALET FABRICA SL</t>
  </si>
  <si>
    <t>MAGNA DEA, S.L.</t>
  </si>
  <si>
    <t>CORPORACION ALIMENTARIA PEÑASANTA, S.A.</t>
  </si>
  <si>
    <t>VITESIA MOBILE SOLUTIONS</t>
  </si>
  <si>
    <t>PHB WESERHÜTTE</t>
  </si>
  <si>
    <t>DICAMPUS S.L</t>
  </si>
  <si>
    <t>E2K GLOBAL BUSINESS SOLUTIONS</t>
  </si>
  <si>
    <t>SIERO LAM SA</t>
  </si>
  <si>
    <t>GEA ASESORÍA GEOLÓGICA S. COOP. ASTUR</t>
  </si>
  <si>
    <t>ASTURFEITO SA</t>
  </si>
  <si>
    <t>ESPIRAL MICROSISTEMAS S.L.</t>
  </si>
  <si>
    <t>DESIGN, BUSINESS &amp;amp; VERIFICATION SERVICES, S.L.L.</t>
  </si>
  <si>
    <t>CIVILNOVA SOLUTIONS SL</t>
  </si>
  <si>
    <t>BIESCA AGROFORESTAL Y MEDIOAMBIENTE S.L.</t>
  </si>
  <si>
    <t>ILUPLAX S.A.</t>
  </si>
  <si>
    <t>TESIS MEDICAL SOLUTIONS</t>
  </si>
  <si>
    <t>EXCADE, S.L.</t>
  </si>
  <si>
    <t>DÉLCOM OPERADOR LOGÍSTICO, S.A.</t>
  </si>
  <si>
    <t>TWAVE SL</t>
  </si>
  <si>
    <t>XTEACH INTERNET SOLUTIONS</t>
  </si>
  <si>
    <t>INGENIACITY SL</t>
  </si>
  <si>
    <t>ADN CONTEXT -AWARE MOBILE SOLUTIONS, S.L.</t>
  </si>
  <si>
    <t>OKTICKET, S.L.</t>
  </si>
  <si>
    <t>ENSILECTRIC, S.A.</t>
  </si>
  <si>
    <t>RAMSO, S.A.</t>
  </si>
  <si>
    <t>TSK ELECTRÓNICA Y ELECTRICIDAD, S.A.</t>
  </si>
  <si>
    <t>ASTURIANA DE ALEACIONES S.A.</t>
  </si>
  <si>
    <t>NEO INGENIERÍA INFORMÁTICA, S.L.</t>
  </si>
  <si>
    <t>INDUSTRIAS LÁCTEAS ASTURIANAS S.A.</t>
  </si>
  <si>
    <t>ARCELORMITTAL ESPAÑA SA</t>
  </si>
  <si>
    <t>GISTEM RESEARCH SL</t>
  </si>
  <si>
    <t>LUMINALIA INGENIERIA Y FABRICACION S.A.</t>
  </si>
  <si>
    <t>40 PRIMAVERES, SL</t>
  </si>
  <si>
    <t>SEMILLA PROYECTOS INTERNET SLL</t>
  </si>
  <si>
    <t>INERSA INGENIERIA ENERGETICA SL</t>
  </si>
  <si>
    <t>ICUBE INGENIERIA INTERNACIONALIZACION E INNOVACION SL</t>
  </si>
  <si>
    <t>ASTUR SERCOMAR SLU</t>
  </si>
  <si>
    <t>PASEK ESPAÑA SA</t>
  </si>
  <si>
    <t>SERVICIOS DE GESTION MEDIOAMBIENTAL SIGMA SL</t>
  </si>
  <si>
    <t>INGENIERIA Y DISEÑO EUROPEO SA</t>
  </si>
  <si>
    <t>SISTEMAS INFORMATICOS DE CONTROL Y ORGANIZACION SL</t>
  </si>
  <si>
    <t>COLBENSON SL</t>
  </si>
  <si>
    <t>DOMOBILITY SL</t>
  </si>
  <si>
    <t>TALLERES ZITRÓN SA</t>
  </si>
  <si>
    <t>SYDEA ELECTRIC SL</t>
  </si>
  <si>
    <t>PROMETEO INNOVATIONS SL</t>
  </si>
  <si>
    <t>VORAGO TECNOLOGIA S.L</t>
  </si>
  <si>
    <t>IZERTIS, SL</t>
  </si>
  <si>
    <t>METROHM DROPSENS, S.L.</t>
  </si>
  <si>
    <t>NANOVEX BIOTECHNOLOGIES SL</t>
  </si>
  <si>
    <t>SIGNAL SOFTWARE SL</t>
  </si>
  <si>
    <t>Municipio Inversiones</t>
  </si>
  <si>
    <t>Subvención Aprobada (€)</t>
  </si>
  <si>
    <t>%</t>
  </si>
  <si>
    <t>F. Inicio Ejecución</t>
  </si>
  <si>
    <t>F. Fin Ejecución</t>
  </si>
  <si>
    <t>Plazo Acreditación</t>
  </si>
  <si>
    <t>Coopera con C.I.</t>
  </si>
  <si>
    <t>Proyecto en colaboración</t>
  </si>
  <si>
    <t>Inversión Privada (€)</t>
  </si>
  <si>
    <t>Total solicitudes aprobadas: 91</t>
  </si>
  <si>
    <t>Indicadores de productividad:</t>
  </si>
  <si>
    <t>Empresas que cooperan con C.I.: 52</t>
  </si>
  <si>
    <t>Ante la concurrencia de los requisitos establecidos en el artículo 29, 7 d) de la Ley 38/2003, de 17 de noviembre General de Subvenciones, se autoriza al beneficiario la contratación con entidad vinculada al mismo. Asimismo y de conformidad con el artículo 29.3 de la Ley 38/2003, de 17 de noviembre General de Subvenciones, el contrato deberá celebrarse por escrito.</t>
  </si>
  <si>
    <t>Solicitudes aprobadas Convocatoria 2018</t>
  </si>
  <si>
    <t>12/07/2018</t>
  </si>
  <si>
    <t>25/07/2018</t>
  </si>
  <si>
    <t>27/07/2018</t>
  </si>
  <si>
    <t>30/07/2018</t>
  </si>
  <si>
    <t>31/07/2018</t>
  </si>
  <si>
    <t>01/08/2018</t>
  </si>
  <si>
    <t>02/08/2018</t>
  </si>
  <si>
    <t>03/08/2018</t>
  </si>
  <si>
    <t>06/08/2018</t>
  </si>
  <si>
    <t>08/08/2018</t>
  </si>
  <si>
    <t>09/08/2018</t>
  </si>
  <si>
    <t>10/08/2018</t>
  </si>
  <si>
    <t>13/08/2018</t>
  </si>
  <si>
    <t>05/08/2018</t>
  </si>
  <si>
    <t>14/08/2018</t>
  </si>
  <si>
    <t>30/11/2020</t>
  </si>
  <si>
    <t>28/02/2021</t>
  </si>
  <si>
    <t>OVIEDO</t>
  </si>
  <si>
    <t>GIJÓN</t>
  </si>
  <si>
    <t>MIERES</t>
  </si>
  <si>
    <t>LANGREO</t>
  </si>
  <si>
    <t>LLANERA</t>
  </si>
  <si>
    <t>SAN MARTIN DEL REY AURELIO</t>
  </si>
  <si>
    <t>SIERO</t>
  </si>
  <si>
    <t>CARREÑO</t>
  </si>
  <si>
    <t>AVILÉS</t>
  </si>
  <si>
    <t>PRAVIA</t>
  </si>
  <si>
    <t>CASTRILLÓN</t>
  </si>
  <si>
    <t>RIBADESELLA</t>
  </si>
  <si>
    <t>NAVIA</t>
  </si>
  <si>
    <t>GOZÓN</t>
  </si>
  <si>
    <t>HealthChain</t>
  </si>
</sst>
</file>

<file path=xl/styles.xml><?xml version="1.0" encoding="utf-8"?>
<styleSheet xmlns="http://schemas.openxmlformats.org/spreadsheetml/2006/main">
  <fonts count="8">
    <font>
      <sz val="11"/>
      <color theme="1"/>
      <name val="Calibri"/>
      <family val="2"/>
      <scheme val="minor"/>
    </font>
    <font>
      <sz val="8"/>
      <color theme="1"/>
      <name val="Verdana"/>
      <family val="2"/>
    </font>
    <font>
      <b/>
      <sz val="9"/>
      <color theme="3"/>
      <name val="Verdana"/>
      <family val="2"/>
    </font>
    <font>
      <sz val="9"/>
      <color theme="1"/>
      <name val="Verdana"/>
      <family val="2"/>
    </font>
    <font>
      <b/>
      <sz val="9"/>
      <color rgb="FF000000"/>
      <name val="Verdana"/>
      <family val="2"/>
    </font>
    <font>
      <b/>
      <sz val="9"/>
      <color theme="1"/>
      <name val="Verdana"/>
      <family val="2"/>
    </font>
    <font>
      <b/>
      <sz val="11"/>
      <color theme="1"/>
      <name val="Calibri"/>
      <family val="2"/>
      <scheme val="minor"/>
    </font>
    <font>
      <i/>
      <sz val="9"/>
      <color theme="1"/>
      <name val="Verdana"/>
      <family val="2"/>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thin">
        <color theme="3" tint="0.39991454817346722"/>
      </left>
      <right style="thin">
        <color theme="3" tint="0.39991454817346722"/>
      </right>
      <top style="thin">
        <color theme="3" tint="0.39994506668294322"/>
      </top>
      <bottom style="thin">
        <color theme="3" tint="0.39991454817346722"/>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88402966399123"/>
      </left>
      <right style="thin">
        <color theme="3" tint="0.39988402966399123"/>
      </right>
      <top style="thin">
        <color theme="3" tint="0.39991454817346722"/>
      </top>
      <bottom style="thin">
        <color theme="3" tint="0.39988402966399123"/>
      </bottom>
      <diagonal/>
    </border>
  </borders>
  <cellStyleXfs count="1">
    <xf numFmtId="0" fontId="0" fillId="0" borderId="0"/>
  </cellStyleXfs>
  <cellXfs count="39">
    <xf numFmtId="0" fontId="0" fillId="0" borderId="0" xfId="0"/>
    <xf numFmtId="0" fontId="1" fillId="0" borderId="0" xfId="0" applyFont="1"/>
    <xf numFmtId="0" fontId="1" fillId="0" borderId="0" xfId="0" applyFont="1" applyAlignment="1">
      <alignment vertical="center"/>
    </xf>
    <xf numFmtId="4" fontId="3" fillId="0" borderId="0" xfId="0" applyNumberFormat="1" applyFont="1" applyAlignment="1">
      <alignment horizontal="right"/>
    </xf>
    <xf numFmtId="0" fontId="3" fillId="0" borderId="0" xfId="0" applyFont="1" applyAlignment="1">
      <alignment vertical="top"/>
    </xf>
    <xf numFmtId="0" fontId="3" fillId="0" borderId="0" xfId="0" applyFont="1" applyAlignment="1">
      <alignment horizontal="right" vertical="top"/>
    </xf>
    <xf numFmtId="0" fontId="3" fillId="0" borderId="0" xfId="0" applyFont="1" applyAlignment="1">
      <alignment horizontal="left" vertical="center"/>
    </xf>
    <xf numFmtId="0" fontId="3" fillId="0" borderId="0" xfId="0" applyFont="1" applyAlignment="1">
      <alignment vertical="center"/>
    </xf>
    <xf numFmtId="4" fontId="3" fillId="0" borderId="0" xfId="0" applyNumberFormat="1" applyFont="1" applyAlignment="1">
      <alignment horizontal="right" vertical="center"/>
    </xf>
    <xf numFmtId="0" fontId="3" fillId="0" borderId="0" xfId="0" applyFont="1"/>
    <xf numFmtId="0" fontId="3" fillId="0" borderId="0" xfId="0" applyFont="1" applyAlignment="1">
      <alignment horizontal="left"/>
    </xf>
    <xf numFmtId="0" fontId="2" fillId="0" borderId="0" xfId="0" applyFont="1" applyAlignment="1">
      <alignment vertical="top"/>
    </xf>
    <xf numFmtId="4" fontId="3" fillId="0" borderId="0" xfId="0" applyNumberFormat="1" applyFont="1"/>
    <xf numFmtId="0" fontId="2" fillId="0" borderId="0" xfId="0" applyFont="1" applyAlignment="1">
      <alignment horizontal="center" vertical="top"/>
    </xf>
    <xf numFmtId="0" fontId="3" fillId="0" borderId="0" xfId="0" applyFont="1" applyAlignment="1">
      <alignment horizontal="center" vertical="top"/>
    </xf>
    <xf numFmtId="0" fontId="3" fillId="0" borderId="0" xfId="0" applyFont="1" applyAlignment="1">
      <alignment horizontal="center"/>
    </xf>
    <xf numFmtId="0" fontId="2" fillId="0" borderId="0" xfId="0" applyFont="1" applyAlignment="1">
      <alignment horizontal="right" vertical="top"/>
    </xf>
    <xf numFmtId="0" fontId="4" fillId="2" borderId="1" xfId="0" applyFont="1" applyFill="1" applyBorder="1" applyAlignment="1">
      <alignment horizontal="center" vertical="center" wrapText="1"/>
    </xf>
    <xf numFmtId="0" fontId="4" fillId="2" borderId="1" xfId="0" applyFont="1" applyFill="1" applyBorder="1" applyAlignment="1">
      <alignment horizontal="right" vertical="center" wrapText="1"/>
    </xf>
    <xf numFmtId="0" fontId="2" fillId="0" borderId="0" xfId="0" applyFont="1" applyAlignment="1">
      <alignment horizontal="left" vertical="top"/>
    </xf>
    <xf numFmtId="0" fontId="4" fillId="2" borderId="1" xfId="0" applyFont="1" applyFill="1" applyBorder="1" applyAlignment="1">
      <alignment horizontal="left" vertical="center" wrapText="1"/>
    </xf>
    <xf numFmtId="0" fontId="0" fillId="0" borderId="0" xfId="0" applyFont="1" applyFill="1" applyBorder="1" applyAlignment="1">
      <alignment vertical="center"/>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4" fontId="3" fillId="0" borderId="2" xfId="0" applyNumberFormat="1" applyFont="1" applyFill="1" applyBorder="1" applyAlignment="1">
      <alignment horizontal="right" vertical="center" wrapText="1"/>
    </xf>
    <xf numFmtId="2" fontId="3" fillId="0" borderId="2" xfId="0" applyNumberFormat="1" applyFont="1" applyFill="1" applyBorder="1" applyAlignment="1">
      <alignment vertical="center" wrapText="1"/>
    </xf>
    <xf numFmtId="1" fontId="3" fillId="0" borderId="2" xfId="0" applyNumberFormat="1" applyFont="1" applyFill="1" applyBorder="1" applyAlignment="1">
      <alignment vertical="center" wrapText="1"/>
    </xf>
    <xf numFmtId="0" fontId="3" fillId="0" borderId="2" xfId="0" applyFont="1" applyFill="1" applyBorder="1" applyAlignment="1">
      <alignment horizontal="center" vertical="center"/>
    </xf>
    <xf numFmtId="0" fontId="5" fillId="0" borderId="0" xfId="0" applyFont="1" applyAlignment="1">
      <alignment horizontal="right" vertical="center"/>
    </xf>
    <xf numFmtId="4" fontId="5" fillId="0" borderId="3" xfId="0" applyNumberFormat="1" applyFont="1" applyBorder="1" applyAlignment="1">
      <alignment horizontal="right" vertical="center"/>
    </xf>
    <xf numFmtId="4" fontId="3" fillId="0" borderId="0" xfId="0" applyNumberFormat="1" applyFont="1" applyAlignment="1">
      <alignment vertical="center"/>
    </xf>
    <xf numFmtId="0" fontId="3" fillId="0" borderId="0" xfId="0" applyFont="1" applyAlignment="1">
      <alignment horizontal="center" vertical="center"/>
    </xf>
    <xf numFmtId="0" fontId="0" fillId="0" borderId="0" xfId="0" applyAlignment="1">
      <alignment vertical="center"/>
    </xf>
    <xf numFmtId="0" fontId="7" fillId="0" borderId="0" xfId="0" applyFont="1" applyAlignment="1">
      <alignment horizontal="right" vertical="center"/>
    </xf>
    <xf numFmtId="0" fontId="6" fillId="0" borderId="0" xfId="0" applyFont="1" applyFill="1" applyBorder="1" applyAlignment="1">
      <alignment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99"/>
  <sheetViews>
    <sheetView showGridLines="0" showRowColHeaders="0" tabSelected="1" zoomScaleNormal="100" workbookViewId="0">
      <selection activeCell="A3" sqref="A3"/>
    </sheetView>
  </sheetViews>
  <sheetFormatPr baseColWidth="10" defaultRowHeight="15"/>
  <cols>
    <col min="1" max="1" width="17.5703125" style="10" customWidth="1"/>
    <col min="2" max="2" width="11.28515625" style="9" bestFit="1" customWidth="1"/>
    <col min="3" max="3" width="39.5703125" style="9" customWidth="1"/>
    <col min="4" max="4" width="50.140625" style="10" customWidth="1"/>
    <col min="5" max="5" width="13.7109375" style="15" customWidth="1"/>
    <col min="6" max="6" width="15.85546875" style="3" bestFit="1" customWidth="1"/>
    <col min="7" max="7" width="20.140625" style="3" customWidth="1"/>
    <col min="8" max="9" width="14.5703125" style="3" bestFit="1" customWidth="1"/>
    <col min="10" max="10" width="6.140625" style="3" bestFit="1" customWidth="1"/>
    <col min="11" max="11" width="14" style="12" bestFit="1" customWidth="1"/>
    <col min="12" max="12" width="13.85546875" style="9" customWidth="1"/>
    <col min="13" max="13" width="14.140625" style="9" customWidth="1"/>
    <col min="14" max="14" width="53.85546875" style="7" customWidth="1"/>
    <col min="15" max="15" width="9.140625" style="15" bestFit="1" customWidth="1"/>
    <col min="16" max="16" width="13.28515625" style="15" bestFit="1" customWidth="1"/>
    <col min="17" max="17" width="8.140625" style="1" bestFit="1" customWidth="1"/>
    <col min="18" max="18" width="38.85546875" style="1" customWidth="1"/>
    <col min="19" max="19" width="21.7109375" style="1" bestFit="1" customWidth="1"/>
  </cols>
  <sheetData>
    <row r="1" spans="1:17">
      <c r="A1" s="19" t="s">
        <v>62</v>
      </c>
      <c r="B1" s="11"/>
      <c r="C1" s="11"/>
      <c r="D1" s="11"/>
      <c r="E1" s="13"/>
      <c r="F1" s="16"/>
      <c r="G1" s="16"/>
    </row>
    <row r="2" spans="1:17">
      <c r="A2" s="19" t="s">
        <v>366</v>
      </c>
      <c r="B2" s="11"/>
      <c r="C2" s="11"/>
      <c r="D2" s="4"/>
      <c r="E2" s="14"/>
      <c r="F2" s="5"/>
      <c r="G2" s="5"/>
    </row>
    <row r="4" spans="1:17" s="21" customFormat="1" ht="22.5">
      <c r="A4" s="20" t="s">
        <v>55</v>
      </c>
      <c r="B4" s="17" t="s">
        <v>0</v>
      </c>
      <c r="C4" s="17" t="s">
        <v>56</v>
      </c>
      <c r="D4" s="17" t="s">
        <v>57</v>
      </c>
      <c r="E4" s="17" t="s">
        <v>353</v>
      </c>
      <c r="F4" s="18" t="s">
        <v>58</v>
      </c>
      <c r="G4" s="18" t="s">
        <v>63</v>
      </c>
      <c r="H4" s="18" t="s">
        <v>354</v>
      </c>
      <c r="I4" s="18" t="s">
        <v>361</v>
      </c>
      <c r="J4" s="17" t="s">
        <v>355</v>
      </c>
      <c r="K4" s="17" t="s">
        <v>356</v>
      </c>
      <c r="L4" s="17" t="s">
        <v>357</v>
      </c>
      <c r="M4" s="17" t="s">
        <v>358</v>
      </c>
      <c r="N4" s="17" t="s">
        <v>59</v>
      </c>
      <c r="O4" s="17" t="s">
        <v>359</v>
      </c>
      <c r="P4" s="17" t="s">
        <v>360</v>
      </c>
    </row>
    <row r="5" spans="1:17" s="21" customFormat="1" ht="33.75">
      <c r="A5" s="22" t="s">
        <v>65</v>
      </c>
      <c r="B5" s="23" t="s">
        <v>66</v>
      </c>
      <c r="C5" s="23" t="s">
        <v>290</v>
      </c>
      <c r="D5" s="23" t="s">
        <v>67</v>
      </c>
      <c r="E5" s="24" t="s">
        <v>384</v>
      </c>
      <c r="F5" s="25">
        <v>85370.27</v>
      </c>
      <c r="G5" s="25">
        <v>77389.789999999994</v>
      </c>
      <c r="H5" s="25">
        <v>27086.43</v>
      </c>
      <c r="I5" s="25">
        <f t="shared" ref="I5:I36" si="0">(G5-H5)</f>
        <v>50303.359999999993</v>
      </c>
      <c r="J5" s="26">
        <v>35</v>
      </c>
      <c r="K5" s="23" t="s">
        <v>367</v>
      </c>
      <c r="L5" s="23" t="s">
        <v>382</v>
      </c>
      <c r="M5" s="23" t="s">
        <v>383</v>
      </c>
      <c r="N5" s="27"/>
      <c r="O5" s="36" t="s">
        <v>60</v>
      </c>
      <c r="P5" s="24" t="s">
        <v>61</v>
      </c>
    </row>
    <row r="6" spans="1:17" s="21" customFormat="1" ht="33.75">
      <c r="A6" s="22" t="s">
        <v>68</v>
      </c>
      <c r="B6" s="23" t="s">
        <v>69</v>
      </c>
      <c r="C6" s="23" t="s">
        <v>291</v>
      </c>
      <c r="D6" s="23" t="s">
        <v>70</v>
      </c>
      <c r="E6" s="24" t="s">
        <v>385</v>
      </c>
      <c r="F6" s="25">
        <v>70979.600000000006</v>
      </c>
      <c r="G6" s="25">
        <v>70979.600000000006</v>
      </c>
      <c r="H6" s="25">
        <v>24842.86</v>
      </c>
      <c r="I6" s="25">
        <f t="shared" si="0"/>
        <v>46136.740000000005</v>
      </c>
      <c r="J6" s="26">
        <v>35</v>
      </c>
      <c r="K6" s="23" t="s">
        <v>368</v>
      </c>
      <c r="L6" s="23" t="s">
        <v>382</v>
      </c>
      <c r="M6" s="23" t="s">
        <v>383</v>
      </c>
      <c r="N6" s="23"/>
      <c r="O6" s="24" t="s">
        <v>61</v>
      </c>
      <c r="P6" s="24" t="s">
        <v>61</v>
      </c>
    </row>
    <row r="7" spans="1:17" s="21" customFormat="1" ht="22.5">
      <c r="A7" s="22" t="s">
        <v>71</v>
      </c>
      <c r="B7" s="23" t="s">
        <v>72</v>
      </c>
      <c r="C7" s="23" t="s">
        <v>292</v>
      </c>
      <c r="D7" s="23" t="s">
        <v>73</v>
      </c>
      <c r="E7" s="24" t="s">
        <v>386</v>
      </c>
      <c r="F7" s="25">
        <v>155772.21</v>
      </c>
      <c r="G7" s="25">
        <v>142639.19</v>
      </c>
      <c r="H7" s="25">
        <v>71319.600000000006</v>
      </c>
      <c r="I7" s="25">
        <f t="shared" si="0"/>
        <v>71319.59</v>
      </c>
      <c r="J7" s="26">
        <v>50</v>
      </c>
      <c r="K7" s="23" t="s">
        <v>369</v>
      </c>
      <c r="L7" s="23" t="s">
        <v>382</v>
      </c>
      <c r="M7" s="23" t="s">
        <v>383</v>
      </c>
      <c r="N7" s="27"/>
      <c r="O7" s="36" t="s">
        <v>60</v>
      </c>
      <c r="P7" s="28"/>
    </row>
    <row r="8" spans="1:17" s="21" customFormat="1" ht="33.75">
      <c r="A8" s="22" t="s">
        <v>74</v>
      </c>
      <c r="B8" s="23" t="s">
        <v>5</v>
      </c>
      <c r="C8" s="23" t="s">
        <v>4</v>
      </c>
      <c r="D8" s="23" t="s">
        <v>75</v>
      </c>
      <c r="E8" s="24" t="s">
        <v>385</v>
      </c>
      <c r="F8" s="25">
        <v>63851.64</v>
      </c>
      <c r="G8" s="25">
        <v>35787.25</v>
      </c>
      <c r="H8" s="25">
        <v>16104.26</v>
      </c>
      <c r="I8" s="25">
        <f t="shared" si="0"/>
        <v>19682.989999999998</v>
      </c>
      <c r="J8" s="26">
        <v>45</v>
      </c>
      <c r="K8" s="23" t="s">
        <v>369</v>
      </c>
      <c r="L8" s="23" t="s">
        <v>382</v>
      </c>
      <c r="M8" s="23" t="s">
        <v>383</v>
      </c>
      <c r="N8" s="23"/>
      <c r="O8" s="36" t="s">
        <v>60</v>
      </c>
      <c r="P8" s="24" t="s">
        <v>61</v>
      </c>
    </row>
    <row r="9" spans="1:17" s="21" customFormat="1" ht="56.25">
      <c r="A9" s="22" t="s">
        <v>76</v>
      </c>
      <c r="B9" s="23" t="s">
        <v>77</v>
      </c>
      <c r="C9" s="23" t="s">
        <v>293</v>
      </c>
      <c r="D9" s="23" t="s">
        <v>78</v>
      </c>
      <c r="E9" s="24" t="s">
        <v>387</v>
      </c>
      <c r="F9" s="25">
        <v>21724.57</v>
      </c>
      <c r="G9" s="25">
        <v>21724.57</v>
      </c>
      <c r="H9" s="25">
        <v>9776.06</v>
      </c>
      <c r="I9" s="25">
        <f t="shared" si="0"/>
        <v>11948.51</v>
      </c>
      <c r="J9" s="26">
        <v>45</v>
      </c>
      <c r="K9" s="23" t="s">
        <v>370</v>
      </c>
      <c r="L9" s="23" t="s">
        <v>382</v>
      </c>
      <c r="M9" s="23" t="s">
        <v>383</v>
      </c>
      <c r="N9" s="27"/>
      <c r="O9" s="24" t="s">
        <v>61</v>
      </c>
      <c r="P9" s="24" t="s">
        <v>61</v>
      </c>
      <c r="Q9" s="35"/>
    </row>
    <row r="10" spans="1:17" s="21" customFormat="1" ht="22.5">
      <c r="A10" s="22" t="s">
        <v>79</v>
      </c>
      <c r="B10" s="23" t="s">
        <v>80</v>
      </c>
      <c r="C10" s="23" t="s">
        <v>294</v>
      </c>
      <c r="D10" s="23" t="s">
        <v>81</v>
      </c>
      <c r="E10" s="24" t="s">
        <v>384</v>
      </c>
      <c r="F10" s="25">
        <v>163050.16</v>
      </c>
      <c r="G10" s="25">
        <v>77832.600000000006</v>
      </c>
      <c r="H10" s="25">
        <v>38916.300000000003</v>
      </c>
      <c r="I10" s="25">
        <f t="shared" si="0"/>
        <v>38916.300000000003</v>
      </c>
      <c r="J10" s="26">
        <v>50</v>
      </c>
      <c r="K10" s="23" t="s">
        <v>371</v>
      </c>
      <c r="L10" s="23" t="s">
        <v>382</v>
      </c>
      <c r="M10" s="23" t="s">
        <v>383</v>
      </c>
      <c r="N10" s="23"/>
      <c r="O10" s="36" t="s">
        <v>60</v>
      </c>
      <c r="P10" s="24" t="s">
        <v>61</v>
      </c>
    </row>
    <row r="11" spans="1:17" s="21" customFormat="1" ht="22.5">
      <c r="A11" s="22" t="s">
        <v>82</v>
      </c>
      <c r="B11" s="23" t="s">
        <v>22</v>
      </c>
      <c r="C11" s="23" t="s">
        <v>295</v>
      </c>
      <c r="D11" s="23" t="s">
        <v>83</v>
      </c>
      <c r="E11" s="24" t="s">
        <v>388</v>
      </c>
      <c r="F11" s="25">
        <v>70018.77</v>
      </c>
      <c r="G11" s="25">
        <v>46089.71</v>
      </c>
      <c r="H11" s="25">
        <v>20740.37</v>
      </c>
      <c r="I11" s="25">
        <f t="shared" si="0"/>
        <v>25349.34</v>
      </c>
      <c r="J11" s="26">
        <v>45</v>
      </c>
      <c r="K11" s="23" t="s">
        <v>371</v>
      </c>
      <c r="L11" s="23" t="s">
        <v>382</v>
      </c>
      <c r="M11" s="23" t="s">
        <v>383</v>
      </c>
      <c r="N11" s="27"/>
      <c r="O11" s="24" t="s">
        <v>61</v>
      </c>
      <c r="P11" s="24" t="s">
        <v>61</v>
      </c>
    </row>
    <row r="12" spans="1:17" s="21" customFormat="1" ht="56.25">
      <c r="A12" s="22" t="s">
        <v>84</v>
      </c>
      <c r="B12" s="23" t="s">
        <v>26</v>
      </c>
      <c r="C12" s="23" t="s">
        <v>296</v>
      </c>
      <c r="D12" s="23" t="s">
        <v>85</v>
      </c>
      <c r="E12" s="24" t="s">
        <v>388</v>
      </c>
      <c r="F12" s="25">
        <v>214461.06</v>
      </c>
      <c r="G12" s="25">
        <v>120090.8</v>
      </c>
      <c r="H12" s="25">
        <v>72054.48</v>
      </c>
      <c r="I12" s="25">
        <f t="shared" si="0"/>
        <v>48036.320000000007</v>
      </c>
      <c r="J12" s="26">
        <v>60</v>
      </c>
      <c r="K12" s="23" t="s">
        <v>372</v>
      </c>
      <c r="L12" s="23" t="s">
        <v>382</v>
      </c>
      <c r="M12" s="23" t="s">
        <v>383</v>
      </c>
      <c r="N12" s="23" t="s">
        <v>10</v>
      </c>
      <c r="O12" s="36" t="s">
        <v>60</v>
      </c>
      <c r="P12" s="24" t="s">
        <v>61</v>
      </c>
    </row>
    <row r="13" spans="1:17" s="21" customFormat="1" ht="33.75">
      <c r="A13" s="22" t="s">
        <v>86</v>
      </c>
      <c r="B13" s="23" t="s">
        <v>30</v>
      </c>
      <c r="C13" s="23" t="s">
        <v>297</v>
      </c>
      <c r="D13" s="23" t="s">
        <v>87</v>
      </c>
      <c r="E13" s="24" t="s">
        <v>385</v>
      </c>
      <c r="F13" s="25">
        <v>12582.52</v>
      </c>
      <c r="G13" s="25">
        <v>12582.52</v>
      </c>
      <c r="H13" s="25">
        <v>8807.76</v>
      </c>
      <c r="I13" s="25">
        <f t="shared" si="0"/>
        <v>3774.76</v>
      </c>
      <c r="J13" s="26">
        <v>70</v>
      </c>
      <c r="K13" s="23" t="s">
        <v>372</v>
      </c>
      <c r="L13" s="23" t="s">
        <v>382</v>
      </c>
      <c r="M13" s="23" t="s">
        <v>383</v>
      </c>
      <c r="N13" s="27"/>
      <c r="O13" s="36" t="s">
        <v>60</v>
      </c>
      <c r="P13" s="24" t="s">
        <v>61</v>
      </c>
    </row>
    <row r="14" spans="1:17" s="21" customFormat="1" ht="33.75">
      <c r="A14" s="22" t="s">
        <v>88</v>
      </c>
      <c r="B14" s="23" t="s">
        <v>5</v>
      </c>
      <c r="C14" s="23" t="s">
        <v>4</v>
      </c>
      <c r="D14" s="23" t="s">
        <v>89</v>
      </c>
      <c r="E14" s="24" t="s">
        <v>385</v>
      </c>
      <c r="F14" s="25">
        <v>111395.23</v>
      </c>
      <c r="G14" s="25">
        <v>61904.19</v>
      </c>
      <c r="H14" s="25">
        <v>43332.93</v>
      </c>
      <c r="I14" s="25">
        <f t="shared" si="0"/>
        <v>18571.260000000002</v>
      </c>
      <c r="J14" s="26">
        <v>70</v>
      </c>
      <c r="K14" s="23" t="s">
        <v>372</v>
      </c>
      <c r="L14" s="23" t="s">
        <v>382</v>
      </c>
      <c r="M14" s="23" t="s">
        <v>383</v>
      </c>
      <c r="N14" s="23"/>
      <c r="O14" s="36" t="s">
        <v>60</v>
      </c>
      <c r="P14" s="24" t="s">
        <v>61</v>
      </c>
    </row>
    <row r="15" spans="1:17" s="21" customFormat="1" ht="22.5">
      <c r="A15" s="22" t="s">
        <v>90</v>
      </c>
      <c r="B15" s="23" t="s">
        <v>5</v>
      </c>
      <c r="C15" s="23" t="s">
        <v>4</v>
      </c>
      <c r="D15" s="23" t="s">
        <v>91</v>
      </c>
      <c r="E15" s="24" t="s">
        <v>385</v>
      </c>
      <c r="F15" s="25">
        <v>55219.76</v>
      </c>
      <c r="G15" s="25">
        <v>30321.29</v>
      </c>
      <c r="H15" s="25">
        <v>13644.57</v>
      </c>
      <c r="I15" s="25">
        <f t="shared" si="0"/>
        <v>16676.72</v>
      </c>
      <c r="J15" s="26">
        <v>45</v>
      </c>
      <c r="K15" s="23" t="s">
        <v>373</v>
      </c>
      <c r="L15" s="23" t="s">
        <v>382</v>
      </c>
      <c r="M15" s="23" t="s">
        <v>383</v>
      </c>
      <c r="N15" s="27"/>
      <c r="O15" s="24" t="s">
        <v>61</v>
      </c>
      <c r="P15" s="24" t="s">
        <v>61</v>
      </c>
    </row>
    <row r="16" spans="1:17" s="21" customFormat="1" ht="56.25">
      <c r="A16" s="22" t="s">
        <v>92</v>
      </c>
      <c r="B16" s="23" t="s">
        <v>13</v>
      </c>
      <c r="C16" s="23" t="s">
        <v>298</v>
      </c>
      <c r="D16" s="23" t="s">
        <v>93</v>
      </c>
      <c r="E16" s="24" t="s">
        <v>384</v>
      </c>
      <c r="F16" s="25">
        <v>88890.72</v>
      </c>
      <c r="G16" s="25">
        <v>88890.72</v>
      </c>
      <c r="H16" s="25">
        <v>62223.51</v>
      </c>
      <c r="I16" s="25">
        <f t="shared" si="0"/>
        <v>26667.21</v>
      </c>
      <c r="J16" s="26">
        <v>70</v>
      </c>
      <c r="K16" s="23" t="s">
        <v>373</v>
      </c>
      <c r="L16" s="23" t="s">
        <v>382</v>
      </c>
      <c r="M16" s="23" t="s">
        <v>383</v>
      </c>
      <c r="N16" s="23" t="s">
        <v>10</v>
      </c>
      <c r="O16" s="36" t="s">
        <v>60</v>
      </c>
      <c r="P16" s="24" t="s">
        <v>61</v>
      </c>
    </row>
    <row r="17" spans="1:16" s="21" customFormat="1" ht="22.5">
      <c r="A17" s="22" t="s">
        <v>94</v>
      </c>
      <c r="B17" s="23" t="s">
        <v>95</v>
      </c>
      <c r="C17" s="23" t="s">
        <v>299</v>
      </c>
      <c r="D17" s="23" t="s">
        <v>96</v>
      </c>
      <c r="E17" s="24" t="s">
        <v>384</v>
      </c>
      <c r="F17" s="25">
        <v>150839.87</v>
      </c>
      <c r="G17" s="25">
        <v>70554.16</v>
      </c>
      <c r="H17" s="25">
        <v>49387.91</v>
      </c>
      <c r="I17" s="25">
        <f t="shared" si="0"/>
        <v>21166.25</v>
      </c>
      <c r="J17" s="26">
        <v>70</v>
      </c>
      <c r="K17" s="23" t="s">
        <v>374</v>
      </c>
      <c r="L17" s="23" t="s">
        <v>382</v>
      </c>
      <c r="M17" s="23" t="s">
        <v>383</v>
      </c>
      <c r="N17" s="23"/>
      <c r="O17" s="36" t="s">
        <v>60</v>
      </c>
      <c r="P17" s="24" t="s">
        <v>61</v>
      </c>
    </row>
    <row r="18" spans="1:16" s="21" customFormat="1" ht="45">
      <c r="A18" s="22" t="s">
        <v>97</v>
      </c>
      <c r="B18" s="23" t="s">
        <v>95</v>
      </c>
      <c r="C18" s="23" t="s">
        <v>299</v>
      </c>
      <c r="D18" s="23" t="s">
        <v>98</v>
      </c>
      <c r="E18" s="24" t="s">
        <v>384</v>
      </c>
      <c r="F18" s="25">
        <v>149005.89000000001</v>
      </c>
      <c r="G18" s="25">
        <v>84920.17</v>
      </c>
      <c r="H18" s="25">
        <v>59444.12</v>
      </c>
      <c r="I18" s="25">
        <f t="shared" si="0"/>
        <v>25476.049999999996</v>
      </c>
      <c r="J18" s="26">
        <v>70</v>
      </c>
      <c r="K18" s="23" t="s">
        <v>374</v>
      </c>
      <c r="L18" s="23" t="s">
        <v>382</v>
      </c>
      <c r="M18" s="23" t="s">
        <v>383</v>
      </c>
      <c r="N18" s="23"/>
      <c r="O18" s="36" t="s">
        <v>60</v>
      </c>
      <c r="P18" s="24" t="s">
        <v>61</v>
      </c>
    </row>
    <row r="19" spans="1:16" s="21" customFormat="1" ht="33.75">
      <c r="A19" s="22" t="s">
        <v>99</v>
      </c>
      <c r="B19" s="23" t="s">
        <v>100</v>
      </c>
      <c r="C19" s="23" t="s">
        <v>300</v>
      </c>
      <c r="D19" s="23" t="s">
        <v>101</v>
      </c>
      <c r="E19" s="24" t="s">
        <v>384</v>
      </c>
      <c r="F19" s="25">
        <v>25000</v>
      </c>
      <c r="G19" s="25">
        <v>25000</v>
      </c>
      <c r="H19" s="25">
        <v>17500</v>
      </c>
      <c r="I19" s="25">
        <f t="shared" si="0"/>
        <v>7500</v>
      </c>
      <c r="J19" s="26">
        <v>70</v>
      </c>
      <c r="K19" s="23" t="s">
        <v>374</v>
      </c>
      <c r="L19" s="23" t="s">
        <v>382</v>
      </c>
      <c r="M19" s="23" t="s">
        <v>383</v>
      </c>
      <c r="N19" s="23"/>
      <c r="O19" s="36" t="s">
        <v>60</v>
      </c>
      <c r="P19" s="24" t="s">
        <v>61</v>
      </c>
    </row>
    <row r="20" spans="1:16" s="21" customFormat="1" ht="33.75">
      <c r="A20" s="22" t="s">
        <v>102</v>
      </c>
      <c r="B20" s="23" t="s">
        <v>103</v>
      </c>
      <c r="C20" s="23" t="s">
        <v>301</v>
      </c>
      <c r="D20" s="23" t="s">
        <v>104</v>
      </c>
      <c r="E20" s="24" t="s">
        <v>384</v>
      </c>
      <c r="F20" s="25">
        <v>73337.350000000006</v>
      </c>
      <c r="G20" s="25">
        <v>72237.350000000006</v>
      </c>
      <c r="H20" s="25">
        <v>32506.81</v>
      </c>
      <c r="I20" s="25">
        <f t="shared" si="0"/>
        <v>39730.540000000008</v>
      </c>
      <c r="J20" s="26">
        <v>45</v>
      </c>
      <c r="K20" s="23" t="s">
        <v>374</v>
      </c>
      <c r="L20" s="23" t="s">
        <v>382</v>
      </c>
      <c r="M20" s="23" t="s">
        <v>383</v>
      </c>
      <c r="N20" s="27"/>
      <c r="O20" s="36" t="s">
        <v>60</v>
      </c>
      <c r="P20" s="24" t="s">
        <v>61</v>
      </c>
    </row>
    <row r="21" spans="1:16" s="21" customFormat="1" ht="56.25">
      <c r="A21" s="22" t="s">
        <v>105</v>
      </c>
      <c r="B21" s="23" t="s">
        <v>17</v>
      </c>
      <c r="C21" s="23" t="s">
        <v>302</v>
      </c>
      <c r="D21" s="23" t="s">
        <v>106</v>
      </c>
      <c r="E21" s="24" t="s">
        <v>389</v>
      </c>
      <c r="F21" s="25">
        <v>322341.90000000002</v>
      </c>
      <c r="G21" s="25">
        <v>226112.9</v>
      </c>
      <c r="H21" s="25">
        <v>101750.8</v>
      </c>
      <c r="I21" s="25">
        <f t="shared" si="0"/>
        <v>124362.09999999999</v>
      </c>
      <c r="J21" s="26">
        <v>45</v>
      </c>
      <c r="K21" s="23" t="s">
        <v>374</v>
      </c>
      <c r="L21" s="23" t="s">
        <v>382</v>
      </c>
      <c r="M21" s="23" t="s">
        <v>383</v>
      </c>
      <c r="N21" s="23" t="s">
        <v>10</v>
      </c>
      <c r="O21" s="36" t="s">
        <v>60</v>
      </c>
      <c r="P21" s="24" t="s">
        <v>61</v>
      </c>
    </row>
    <row r="22" spans="1:16" s="21" customFormat="1" ht="33.75">
      <c r="A22" s="22" t="s">
        <v>107</v>
      </c>
      <c r="B22" s="23" t="s">
        <v>108</v>
      </c>
      <c r="C22" s="23" t="s">
        <v>303</v>
      </c>
      <c r="D22" s="23" t="s">
        <v>109</v>
      </c>
      <c r="E22" s="24" t="s">
        <v>384</v>
      </c>
      <c r="F22" s="25">
        <v>108925.2</v>
      </c>
      <c r="G22" s="25">
        <v>69630</v>
      </c>
      <c r="H22" s="25">
        <v>31333.5</v>
      </c>
      <c r="I22" s="25">
        <f t="shared" si="0"/>
        <v>38296.5</v>
      </c>
      <c r="J22" s="26">
        <v>45</v>
      </c>
      <c r="K22" s="23" t="s">
        <v>374</v>
      </c>
      <c r="L22" s="23" t="s">
        <v>382</v>
      </c>
      <c r="M22" s="23" t="s">
        <v>383</v>
      </c>
      <c r="N22" s="27"/>
      <c r="O22" s="24" t="s">
        <v>61</v>
      </c>
      <c r="P22" s="24" t="s">
        <v>61</v>
      </c>
    </row>
    <row r="23" spans="1:16" s="21" customFormat="1" ht="56.25">
      <c r="A23" s="22" t="s">
        <v>110</v>
      </c>
      <c r="B23" s="23" t="s">
        <v>111</v>
      </c>
      <c r="C23" s="23" t="s">
        <v>304</v>
      </c>
      <c r="D23" s="23" t="s">
        <v>112</v>
      </c>
      <c r="E23" s="24" t="s">
        <v>390</v>
      </c>
      <c r="F23" s="25">
        <v>321788.55</v>
      </c>
      <c r="G23" s="25">
        <v>185030.65</v>
      </c>
      <c r="H23" s="25">
        <v>92515.33</v>
      </c>
      <c r="I23" s="25">
        <f t="shared" si="0"/>
        <v>92515.319999999992</v>
      </c>
      <c r="J23" s="26">
        <v>50</v>
      </c>
      <c r="K23" s="23" t="s">
        <v>375</v>
      </c>
      <c r="L23" s="23" t="s">
        <v>382</v>
      </c>
      <c r="M23" s="23" t="s">
        <v>383</v>
      </c>
      <c r="N23" s="23" t="s">
        <v>113</v>
      </c>
      <c r="O23" s="24" t="s">
        <v>61</v>
      </c>
      <c r="P23" s="24" t="s">
        <v>61</v>
      </c>
    </row>
    <row r="24" spans="1:16" s="21" customFormat="1" ht="22.5">
      <c r="A24" s="22" t="s">
        <v>114</v>
      </c>
      <c r="B24" s="23" t="s">
        <v>115</v>
      </c>
      <c r="C24" s="23" t="s">
        <v>305</v>
      </c>
      <c r="D24" s="23" t="s">
        <v>116</v>
      </c>
      <c r="E24" s="24" t="s">
        <v>385</v>
      </c>
      <c r="F24" s="25">
        <v>58230.85</v>
      </c>
      <c r="G24" s="25">
        <v>58017.73</v>
      </c>
      <c r="H24" s="25">
        <v>26107.98</v>
      </c>
      <c r="I24" s="25">
        <f t="shared" si="0"/>
        <v>31909.750000000004</v>
      </c>
      <c r="J24" s="26">
        <v>45</v>
      </c>
      <c r="K24" s="23" t="s">
        <v>376</v>
      </c>
      <c r="L24" s="23" t="s">
        <v>382</v>
      </c>
      <c r="M24" s="23" t="s">
        <v>383</v>
      </c>
      <c r="N24" s="27"/>
      <c r="O24" s="24" t="s">
        <v>61</v>
      </c>
      <c r="P24" s="24" t="s">
        <v>61</v>
      </c>
    </row>
    <row r="25" spans="1:16" s="21" customFormat="1" ht="33.75">
      <c r="A25" s="22" t="s">
        <v>117</v>
      </c>
      <c r="B25" s="23" t="s">
        <v>118</v>
      </c>
      <c r="C25" s="23" t="s">
        <v>306</v>
      </c>
      <c r="D25" s="23" t="s">
        <v>119</v>
      </c>
      <c r="E25" s="24" t="s">
        <v>385</v>
      </c>
      <c r="F25" s="25">
        <v>182045.42</v>
      </c>
      <c r="G25" s="25">
        <v>100790.98</v>
      </c>
      <c r="H25" s="25">
        <v>25197.74</v>
      </c>
      <c r="I25" s="25">
        <f t="shared" si="0"/>
        <v>75593.239999999991</v>
      </c>
      <c r="J25" s="26">
        <v>25</v>
      </c>
      <c r="K25" s="23" t="s">
        <v>376</v>
      </c>
      <c r="L25" s="23" t="s">
        <v>382</v>
      </c>
      <c r="M25" s="23" t="s">
        <v>383</v>
      </c>
      <c r="N25" s="23"/>
      <c r="O25" s="36" t="s">
        <v>60</v>
      </c>
      <c r="P25" s="24" t="s">
        <v>61</v>
      </c>
    </row>
    <row r="26" spans="1:16" s="21" customFormat="1" ht="22.5">
      <c r="A26" s="22" t="s">
        <v>120</v>
      </c>
      <c r="B26" s="23" t="s">
        <v>121</v>
      </c>
      <c r="C26" s="23" t="s">
        <v>307</v>
      </c>
      <c r="D26" s="23" t="s">
        <v>122</v>
      </c>
      <c r="E26" s="24" t="s">
        <v>385</v>
      </c>
      <c r="F26" s="25">
        <v>89404.68</v>
      </c>
      <c r="G26" s="25">
        <v>47821.74</v>
      </c>
      <c r="H26" s="25">
        <v>16737.61</v>
      </c>
      <c r="I26" s="25">
        <f t="shared" si="0"/>
        <v>31084.129999999997</v>
      </c>
      <c r="J26" s="26">
        <v>35</v>
      </c>
      <c r="K26" s="23" t="s">
        <v>376</v>
      </c>
      <c r="L26" s="23" t="s">
        <v>382</v>
      </c>
      <c r="M26" s="23" t="s">
        <v>383</v>
      </c>
      <c r="N26" s="23"/>
      <c r="O26" s="24" t="s">
        <v>61</v>
      </c>
      <c r="P26" s="24" t="s">
        <v>61</v>
      </c>
    </row>
    <row r="27" spans="1:16" s="21" customFormat="1">
      <c r="A27" s="22" t="s">
        <v>123</v>
      </c>
      <c r="B27" s="23" t="s">
        <v>124</v>
      </c>
      <c r="C27" s="23" t="s">
        <v>308</v>
      </c>
      <c r="D27" s="23" t="s">
        <v>125</v>
      </c>
      <c r="E27" s="24" t="s">
        <v>393</v>
      </c>
      <c r="F27" s="25">
        <v>95391.52</v>
      </c>
      <c r="G27" s="25">
        <v>75885.63</v>
      </c>
      <c r="H27" s="25">
        <v>26559.97</v>
      </c>
      <c r="I27" s="25">
        <f t="shared" si="0"/>
        <v>49325.66</v>
      </c>
      <c r="J27" s="26">
        <v>35</v>
      </c>
      <c r="K27" s="23" t="s">
        <v>376</v>
      </c>
      <c r="L27" s="23" t="s">
        <v>382</v>
      </c>
      <c r="M27" s="23" t="s">
        <v>383</v>
      </c>
      <c r="N27" s="27"/>
      <c r="O27" s="24" t="s">
        <v>61</v>
      </c>
      <c r="P27" s="24" t="s">
        <v>61</v>
      </c>
    </row>
    <row r="28" spans="1:16" s="21" customFormat="1" ht="45">
      <c r="A28" s="22" t="s">
        <v>126</v>
      </c>
      <c r="B28" s="23" t="s">
        <v>127</v>
      </c>
      <c r="C28" s="23" t="s">
        <v>309</v>
      </c>
      <c r="D28" s="23" t="s">
        <v>128</v>
      </c>
      <c r="E28" s="24" t="s">
        <v>390</v>
      </c>
      <c r="F28" s="25">
        <v>61006.45</v>
      </c>
      <c r="G28" s="25">
        <v>61006.45</v>
      </c>
      <c r="H28" s="25">
        <v>42704.51</v>
      </c>
      <c r="I28" s="25">
        <f t="shared" si="0"/>
        <v>18301.939999999995</v>
      </c>
      <c r="J28" s="26">
        <v>70</v>
      </c>
      <c r="K28" s="23" t="s">
        <v>376</v>
      </c>
      <c r="L28" s="23" t="s">
        <v>382</v>
      </c>
      <c r="M28" s="23" t="s">
        <v>383</v>
      </c>
      <c r="N28" s="23" t="s">
        <v>6</v>
      </c>
      <c r="O28" s="36" t="s">
        <v>60</v>
      </c>
      <c r="P28" s="24" t="s">
        <v>61</v>
      </c>
    </row>
    <row r="29" spans="1:16" s="21" customFormat="1" ht="22.5">
      <c r="A29" s="22" t="s">
        <v>129</v>
      </c>
      <c r="B29" s="23" t="s">
        <v>9</v>
      </c>
      <c r="C29" s="23" t="s">
        <v>310</v>
      </c>
      <c r="D29" s="23" t="s">
        <v>130</v>
      </c>
      <c r="E29" s="24" t="s">
        <v>388</v>
      </c>
      <c r="F29" s="25">
        <v>89005.67</v>
      </c>
      <c r="G29" s="25">
        <v>85172.33</v>
      </c>
      <c r="H29" s="25">
        <v>38327.550000000003</v>
      </c>
      <c r="I29" s="25">
        <f t="shared" si="0"/>
        <v>46844.78</v>
      </c>
      <c r="J29" s="26">
        <v>45</v>
      </c>
      <c r="K29" s="23" t="s">
        <v>377</v>
      </c>
      <c r="L29" s="23" t="s">
        <v>382</v>
      </c>
      <c r="M29" s="23" t="s">
        <v>383</v>
      </c>
      <c r="N29" s="23"/>
      <c r="O29" s="36" t="s">
        <v>60</v>
      </c>
      <c r="P29" s="24" t="s">
        <v>61</v>
      </c>
    </row>
    <row r="30" spans="1:16" s="21" customFormat="1" ht="22.5">
      <c r="A30" s="22" t="s">
        <v>131</v>
      </c>
      <c r="B30" s="23" t="s">
        <v>132</v>
      </c>
      <c r="C30" s="23" t="s">
        <v>311</v>
      </c>
      <c r="D30" s="23" t="s">
        <v>133</v>
      </c>
      <c r="E30" s="24" t="s">
        <v>392</v>
      </c>
      <c r="F30" s="25">
        <v>50664.21</v>
      </c>
      <c r="G30" s="25">
        <v>50664.21</v>
      </c>
      <c r="H30" s="25">
        <v>17732.47</v>
      </c>
      <c r="I30" s="25">
        <f t="shared" si="0"/>
        <v>32931.74</v>
      </c>
      <c r="J30" s="26">
        <v>35</v>
      </c>
      <c r="K30" s="23" t="s">
        <v>378</v>
      </c>
      <c r="L30" s="23" t="s">
        <v>382</v>
      </c>
      <c r="M30" s="23" t="s">
        <v>383</v>
      </c>
      <c r="N30" s="27"/>
      <c r="O30" s="24" t="s">
        <v>61</v>
      </c>
      <c r="P30" s="24" t="s">
        <v>61</v>
      </c>
    </row>
    <row r="31" spans="1:16" s="21" customFormat="1" ht="45">
      <c r="A31" s="22" t="s">
        <v>134</v>
      </c>
      <c r="B31" s="23" t="s">
        <v>15</v>
      </c>
      <c r="C31" s="23" t="s">
        <v>14</v>
      </c>
      <c r="D31" s="23" t="s">
        <v>135</v>
      </c>
      <c r="E31" s="24" t="s">
        <v>385</v>
      </c>
      <c r="F31" s="25">
        <v>100055.5</v>
      </c>
      <c r="G31" s="25">
        <v>100055.5</v>
      </c>
      <c r="H31" s="25">
        <v>35019.43</v>
      </c>
      <c r="I31" s="25">
        <f t="shared" si="0"/>
        <v>65036.07</v>
      </c>
      <c r="J31" s="26">
        <v>35</v>
      </c>
      <c r="K31" s="23" t="s">
        <v>378</v>
      </c>
      <c r="L31" s="23" t="s">
        <v>382</v>
      </c>
      <c r="M31" s="23" t="s">
        <v>383</v>
      </c>
      <c r="N31" s="23"/>
      <c r="O31" s="24" t="s">
        <v>61</v>
      </c>
      <c r="P31" s="24" t="s">
        <v>61</v>
      </c>
    </row>
    <row r="32" spans="1:16" s="21" customFormat="1" ht="22.5">
      <c r="A32" s="22" t="s">
        <v>136</v>
      </c>
      <c r="B32" s="23" t="s">
        <v>72</v>
      </c>
      <c r="C32" s="23" t="s">
        <v>292</v>
      </c>
      <c r="D32" s="23" t="s">
        <v>137</v>
      </c>
      <c r="E32" s="24" t="s">
        <v>386</v>
      </c>
      <c r="F32" s="25">
        <v>349279.49</v>
      </c>
      <c r="G32" s="25">
        <v>250000</v>
      </c>
      <c r="H32" s="25">
        <v>125000</v>
      </c>
      <c r="I32" s="25">
        <f t="shared" si="0"/>
        <v>125000</v>
      </c>
      <c r="J32" s="26">
        <v>50</v>
      </c>
      <c r="K32" s="23" t="s">
        <v>378</v>
      </c>
      <c r="L32" s="23" t="s">
        <v>382</v>
      </c>
      <c r="M32" s="23" t="s">
        <v>383</v>
      </c>
      <c r="N32" s="27"/>
      <c r="O32" s="24" t="s">
        <v>61</v>
      </c>
      <c r="P32" s="24" t="s">
        <v>61</v>
      </c>
    </row>
    <row r="33" spans="1:16" s="21" customFormat="1" ht="22.5">
      <c r="A33" s="22" t="s">
        <v>138</v>
      </c>
      <c r="B33" s="23" t="s">
        <v>139</v>
      </c>
      <c r="C33" s="23" t="s">
        <v>312</v>
      </c>
      <c r="D33" s="23" t="s">
        <v>140</v>
      </c>
      <c r="E33" s="24" t="s">
        <v>385</v>
      </c>
      <c r="F33" s="25">
        <v>220351.11</v>
      </c>
      <c r="G33" s="25">
        <v>217539.13</v>
      </c>
      <c r="H33" s="25">
        <v>97892.61</v>
      </c>
      <c r="I33" s="25">
        <f t="shared" si="0"/>
        <v>119646.52</v>
      </c>
      <c r="J33" s="26">
        <v>45</v>
      </c>
      <c r="K33" s="23" t="s">
        <v>378</v>
      </c>
      <c r="L33" s="23" t="s">
        <v>382</v>
      </c>
      <c r="M33" s="23" t="s">
        <v>383</v>
      </c>
      <c r="N33" s="27"/>
      <c r="O33" s="24" t="s">
        <v>61</v>
      </c>
      <c r="P33" s="24" t="s">
        <v>61</v>
      </c>
    </row>
    <row r="34" spans="1:16" s="21" customFormat="1" ht="33.75">
      <c r="A34" s="22" t="s">
        <v>141</v>
      </c>
      <c r="B34" s="23" t="s">
        <v>142</v>
      </c>
      <c r="C34" s="23" t="s">
        <v>313</v>
      </c>
      <c r="D34" s="23" t="s">
        <v>143</v>
      </c>
      <c r="E34" s="24" t="s">
        <v>390</v>
      </c>
      <c r="F34" s="25">
        <v>132802.14000000001</v>
      </c>
      <c r="G34" s="25">
        <v>132502.14000000001</v>
      </c>
      <c r="H34" s="25">
        <v>59625.96</v>
      </c>
      <c r="I34" s="25">
        <f t="shared" si="0"/>
        <v>72876.180000000022</v>
      </c>
      <c r="J34" s="26">
        <v>45</v>
      </c>
      <c r="K34" s="23" t="s">
        <v>378</v>
      </c>
      <c r="L34" s="23" t="s">
        <v>382</v>
      </c>
      <c r="M34" s="23" t="s">
        <v>383</v>
      </c>
      <c r="N34" s="27"/>
      <c r="O34" s="24" t="s">
        <v>61</v>
      </c>
      <c r="P34" s="24" t="s">
        <v>61</v>
      </c>
    </row>
    <row r="35" spans="1:16" s="21" customFormat="1" ht="45">
      <c r="A35" s="22" t="s">
        <v>144</v>
      </c>
      <c r="B35" s="23" t="s">
        <v>145</v>
      </c>
      <c r="C35" s="23" t="s">
        <v>314</v>
      </c>
      <c r="D35" s="23" t="s">
        <v>146</v>
      </c>
      <c r="E35" s="24" t="s">
        <v>388</v>
      </c>
      <c r="F35" s="25">
        <v>42003.48</v>
      </c>
      <c r="G35" s="25">
        <v>41617.9</v>
      </c>
      <c r="H35" s="25">
        <v>18728.05</v>
      </c>
      <c r="I35" s="25">
        <f t="shared" si="0"/>
        <v>22889.850000000002</v>
      </c>
      <c r="J35" s="26">
        <v>45</v>
      </c>
      <c r="K35" s="23" t="s">
        <v>378</v>
      </c>
      <c r="L35" s="23" t="s">
        <v>382</v>
      </c>
      <c r="M35" s="23" t="s">
        <v>383</v>
      </c>
      <c r="N35" s="27"/>
      <c r="O35" s="36" t="s">
        <v>60</v>
      </c>
      <c r="P35" s="24" t="s">
        <v>61</v>
      </c>
    </row>
    <row r="36" spans="1:16" s="21" customFormat="1" ht="56.25">
      <c r="A36" s="22" t="s">
        <v>147</v>
      </c>
      <c r="B36" s="23" t="s">
        <v>27</v>
      </c>
      <c r="C36" s="23" t="s">
        <v>315</v>
      </c>
      <c r="D36" s="23" t="s">
        <v>148</v>
      </c>
      <c r="E36" s="24" t="s">
        <v>391</v>
      </c>
      <c r="F36" s="25">
        <v>113257.52</v>
      </c>
      <c r="G36" s="25">
        <v>70647.520000000004</v>
      </c>
      <c r="H36" s="25">
        <v>49453.26</v>
      </c>
      <c r="I36" s="25">
        <f t="shared" si="0"/>
        <v>21194.260000000002</v>
      </c>
      <c r="J36" s="26">
        <v>70</v>
      </c>
      <c r="K36" s="23" t="s">
        <v>378</v>
      </c>
      <c r="L36" s="23" t="s">
        <v>382</v>
      </c>
      <c r="M36" s="23" t="s">
        <v>383</v>
      </c>
      <c r="N36" s="27"/>
      <c r="O36" s="36" t="s">
        <v>60</v>
      </c>
      <c r="P36" s="24" t="s">
        <v>61</v>
      </c>
    </row>
    <row r="37" spans="1:16" s="21" customFormat="1" ht="56.25">
      <c r="A37" s="22" t="s">
        <v>149</v>
      </c>
      <c r="B37" s="23" t="s">
        <v>41</v>
      </c>
      <c r="C37" s="23" t="s">
        <v>40</v>
      </c>
      <c r="D37" s="23" t="s">
        <v>150</v>
      </c>
      <c r="E37" s="24" t="s">
        <v>384</v>
      </c>
      <c r="F37" s="25">
        <v>233244.72</v>
      </c>
      <c r="G37" s="25">
        <v>114883.7</v>
      </c>
      <c r="H37" s="25">
        <v>74674.41</v>
      </c>
      <c r="I37" s="25">
        <f t="shared" ref="I37:I68" si="1">(G37-H37)</f>
        <v>40209.289999999994</v>
      </c>
      <c r="J37" s="26">
        <v>65</v>
      </c>
      <c r="K37" s="23" t="s">
        <v>378</v>
      </c>
      <c r="L37" s="23" t="s">
        <v>382</v>
      </c>
      <c r="M37" s="23" t="s">
        <v>383</v>
      </c>
      <c r="N37" s="23" t="s">
        <v>10</v>
      </c>
      <c r="O37" s="36" t="s">
        <v>60</v>
      </c>
      <c r="P37" s="37" t="s">
        <v>60</v>
      </c>
    </row>
    <row r="38" spans="1:16" s="21" customFormat="1" ht="22.5">
      <c r="A38" s="22" t="s">
        <v>285</v>
      </c>
      <c r="B38" s="23" t="s">
        <v>3</v>
      </c>
      <c r="C38" s="23" t="s">
        <v>349</v>
      </c>
      <c r="D38" s="23" t="s">
        <v>150</v>
      </c>
      <c r="E38" s="24" t="s">
        <v>385</v>
      </c>
      <c r="F38" s="25">
        <v>249217.6</v>
      </c>
      <c r="G38" s="25">
        <v>162267.98000000001</v>
      </c>
      <c r="H38" s="25">
        <v>89247.39</v>
      </c>
      <c r="I38" s="25">
        <f t="shared" si="1"/>
        <v>73020.590000000011</v>
      </c>
      <c r="J38" s="26">
        <v>55</v>
      </c>
      <c r="K38" s="23" t="s">
        <v>378</v>
      </c>
      <c r="L38" s="23" t="s">
        <v>382</v>
      </c>
      <c r="M38" s="23" t="s">
        <v>383</v>
      </c>
      <c r="N38" s="23"/>
      <c r="O38" s="36" t="s">
        <v>60</v>
      </c>
      <c r="P38" s="37"/>
    </row>
    <row r="39" spans="1:16" s="21" customFormat="1" ht="33.75">
      <c r="A39" s="22" t="s">
        <v>151</v>
      </c>
      <c r="B39" s="23" t="s">
        <v>132</v>
      </c>
      <c r="C39" s="23" t="s">
        <v>311</v>
      </c>
      <c r="D39" s="23" t="s">
        <v>152</v>
      </c>
      <c r="E39" s="24" t="s">
        <v>392</v>
      </c>
      <c r="F39" s="25">
        <v>60970.54</v>
      </c>
      <c r="G39" s="25">
        <v>60970.54</v>
      </c>
      <c r="H39" s="25">
        <v>21339.69</v>
      </c>
      <c r="I39" s="25">
        <f t="shared" si="1"/>
        <v>39630.850000000006</v>
      </c>
      <c r="J39" s="26">
        <v>35</v>
      </c>
      <c r="K39" s="23" t="s">
        <v>379</v>
      </c>
      <c r="L39" s="23" t="s">
        <v>382</v>
      </c>
      <c r="M39" s="23" t="s">
        <v>383</v>
      </c>
      <c r="N39" s="27"/>
      <c r="O39" s="24" t="s">
        <v>61</v>
      </c>
      <c r="P39" s="28" t="s">
        <v>61</v>
      </c>
    </row>
    <row r="40" spans="1:16" s="21" customFormat="1" ht="33.75">
      <c r="A40" s="22" t="s">
        <v>153</v>
      </c>
      <c r="B40" s="23" t="s">
        <v>11</v>
      </c>
      <c r="C40" s="23" t="s">
        <v>316</v>
      </c>
      <c r="D40" s="23" t="s">
        <v>154</v>
      </c>
      <c r="E40" s="24" t="s">
        <v>390</v>
      </c>
      <c r="F40" s="25">
        <v>247247.47</v>
      </c>
      <c r="G40" s="25">
        <v>127324.44</v>
      </c>
      <c r="H40" s="25">
        <v>44563.56</v>
      </c>
      <c r="I40" s="25">
        <f t="shared" si="1"/>
        <v>82760.88</v>
      </c>
      <c r="J40" s="26">
        <v>35</v>
      </c>
      <c r="K40" s="23" t="s">
        <v>379</v>
      </c>
      <c r="L40" s="23" t="s">
        <v>382</v>
      </c>
      <c r="M40" s="23" t="s">
        <v>383</v>
      </c>
      <c r="N40" s="23"/>
      <c r="O40" s="36" t="s">
        <v>60</v>
      </c>
      <c r="P40" s="28" t="s">
        <v>61</v>
      </c>
    </row>
    <row r="41" spans="1:16" s="21" customFormat="1" ht="56.25">
      <c r="A41" s="22" t="s">
        <v>155</v>
      </c>
      <c r="B41" s="23" t="s">
        <v>156</v>
      </c>
      <c r="C41" s="23" t="s">
        <v>317</v>
      </c>
      <c r="D41" s="23" t="s">
        <v>157</v>
      </c>
      <c r="E41" s="24" t="s">
        <v>385</v>
      </c>
      <c r="F41" s="25">
        <v>164666.26999999999</v>
      </c>
      <c r="G41" s="25">
        <v>135923.57</v>
      </c>
      <c r="H41" s="25">
        <v>61165.61</v>
      </c>
      <c r="I41" s="25">
        <f t="shared" si="1"/>
        <v>74757.960000000006</v>
      </c>
      <c r="J41" s="26">
        <v>45</v>
      </c>
      <c r="K41" s="23" t="s">
        <v>379</v>
      </c>
      <c r="L41" s="23" t="s">
        <v>382</v>
      </c>
      <c r="M41" s="23" t="s">
        <v>383</v>
      </c>
      <c r="N41" s="23" t="s">
        <v>10</v>
      </c>
      <c r="O41" s="36" t="s">
        <v>60</v>
      </c>
      <c r="P41" s="28" t="s">
        <v>61</v>
      </c>
    </row>
    <row r="42" spans="1:16" s="21" customFormat="1" ht="45">
      <c r="A42" s="22" t="s">
        <v>158</v>
      </c>
      <c r="B42" s="23" t="s">
        <v>159</v>
      </c>
      <c r="C42" s="23" t="s">
        <v>318</v>
      </c>
      <c r="D42" s="23" t="s">
        <v>160</v>
      </c>
      <c r="E42" s="24" t="s">
        <v>385</v>
      </c>
      <c r="F42" s="25">
        <v>206197.49</v>
      </c>
      <c r="G42" s="25">
        <v>125964.8</v>
      </c>
      <c r="H42" s="25">
        <v>56684.160000000003</v>
      </c>
      <c r="I42" s="25">
        <f t="shared" si="1"/>
        <v>69280.639999999999</v>
      </c>
      <c r="J42" s="26">
        <v>45</v>
      </c>
      <c r="K42" s="23" t="s">
        <v>379</v>
      </c>
      <c r="L42" s="23" t="s">
        <v>382</v>
      </c>
      <c r="M42" s="23" t="s">
        <v>383</v>
      </c>
      <c r="N42" s="27"/>
      <c r="O42" s="36" t="s">
        <v>60</v>
      </c>
      <c r="P42" s="28" t="s">
        <v>61</v>
      </c>
    </row>
    <row r="43" spans="1:16" s="21" customFormat="1" ht="33.75">
      <c r="A43" s="22" t="s">
        <v>161</v>
      </c>
      <c r="B43" s="23" t="s">
        <v>41</v>
      </c>
      <c r="C43" s="23" t="s">
        <v>40</v>
      </c>
      <c r="D43" s="23" t="s">
        <v>162</v>
      </c>
      <c r="E43" s="24" t="s">
        <v>384</v>
      </c>
      <c r="F43" s="25">
        <v>241380.02</v>
      </c>
      <c r="G43" s="25">
        <v>241380.02</v>
      </c>
      <c r="H43" s="25">
        <v>144828.01999999999</v>
      </c>
      <c r="I43" s="25">
        <f t="shared" si="1"/>
        <v>96552</v>
      </c>
      <c r="J43" s="26">
        <v>60</v>
      </c>
      <c r="K43" s="23" t="s">
        <v>379</v>
      </c>
      <c r="L43" s="23" t="s">
        <v>382</v>
      </c>
      <c r="M43" s="23" t="s">
        <v>383</v>
      </c>
      <c r="N43" s="27"/>
      <c r="O43" s="24" t="s">
        <v>61</v>
      </c>
      <c r="P43" s="28" t="s">
        <v>61</v>
      </c>
    </row>
    <row r="44" spans="1:16" s="21" customFormat="1" ht="33.75">
      <c r="A44" s="22" t="s">
        <v>163</v>
      </c>
      <c r="B44" s="23" t="s">
        <v>21</v>
      </c>
      <c r="C44" s="23" t="s">
        <v>20</v>
      </c>
      <c r="D44" s="23" t="s">
        <v>164</v>
      </c>
      <c r="E44" s="24" t="s">
        <v>388</v>
      </c>
      <c r="F44" s="25">
        <v>89861.9</v>
      </c>
      <c r="G44" s="25">
        <v>69411.06</v>
      </c>
      <c r="H44" s="25">
        <v>31234.98</v>
      </c>
      <c r="I44" s="25">
        <f t="shared" si="1"/>
        <v>38176.080000000002</v>
      </c>
      <c r="J44" s="26">
        <v>45</v>
      </c>
      <c r="K44" s="23" t="s">
        <v>379</v>
      </c>
      <c r="L44" s="23" t="s">
        <v>382</v>
      </c>
      <c r="M44" s="23" t="s">
        <v>383</v>
      </c>
      <c r="N44" s="23"/>
      <c r="O44" s="24" t="s">
        <v>61</v>
      </c>
      <c r="P44" s="28" t="s">
        <v>61</v>
      </c>
    </row>
    <row r="45" spans="1:16" s="21" customFormat="1" ht="45">
      <c r="A45" s="22" t="s">
        <v>165</v>
      </c>
      <c r="B45" s="23" t="s">
        <v>166</v>
      </c>
      <c r="C45" s="23" t="s">
        <v>319</v>
      </c>
      <c r="D45" s="23" t="s">
        <v>167</v>
      </c>
      <c r="E45" s="24" t="s">
        <v>388</v>
      </c>
      <c r="F45" s="25">
        <v>180194.7</v>
      </c>
      <c r="G45" s="25">
        <v>162936.76999999999</v>
      </c>
      <c r="H45" s="25">
        <v>40734.19</v>
      </c>
      <c r="I45" s="25">
        <f t="shared" si="1"/>
        <v>122202.57999999999</v>
      </c>
      <c r="J45" s="26">
        <v>25</v>
      </c>
      <c r="K45" s="23" t="s">
        <v>379</v>
      </c>
      <c r="L45" s="23" t="s">
        <v>382</v>
      </c>
      <c r="M45" s="23" t="s">
        <v>383</v>
      </c>
      <c r="N45" s="27"/>
      <c r="O45" s="36" t="s">
        <v>60</v>
      </c>
      <c r="P45" s="28" t="s">
        <v>61</v>
      </c>
    </row>
    <row r="46" spans="1:16" s="21" customFormat="1" ht="22.5">
      <c r="A46" s="22" t="s">
        <v>168</v>
      </c>
      <c r="B46" s="23" t="s">
        <v>169</v>
      </c>
      <c r="C46" s="23" t="s">
        <v>320</v>
      </c>
      <c r="D46" s="23" t="s">
        <v>170</v>
      </c>
      <c r="E46" s="24" t="s">
        <v>388</v>
      </c>
      <c r="F46" s="25">
        <v>83376.36</v>
      </c>
      <c r="G46" s="25">
        <v>56805.23</v>
      </c>
      <c r="H46" s="25">
        <v>25562.35</v>
      </c>
      <c r="I46" s="25">
        <f t="shared" si="1"/>
        <v>31242.880000000005</v>
      </c>
      <c r="J46" s="26">
        <v>45</v>
      </c>
      <c r="K46" s="23" t="s">
        <v>379</v>
      </c>
      <c r="L46" s="23" t="s">
        <v>382</v>
      </c>
      <c r="M46" s="23" t="s">
        <v>383</v>
      </c>
      <c r="N46" s="27"/>
      <c r="O46" s="36" t="s">
        <v>60</v>
      </c>
      <c r="P46" s="28" t="s">
        <v>61</v>
      </c>
    </row>
    <row r="47" spans="1:16" s="21" customFormat="1" ht="33.75">
      <c r="A47" s="22" t="s">
        <v>171</v>
      </c>
      <c r="B47" s="23" t="s">
        <v>172</v>
      </c>
      <c r="C47" s="23" t="s">
        <v>321</v>
      </c>
      <c r="D47" s="23" t="s">
        <v>173</v>
      </c>
      <c r="E47" s="24" t="s">
        <v>385</v>
      </c>
      <c r="F47" s="25">
        <v>45315.5</v>
      </c>
      <c r="G47" s="25">
        <v>29654</v>
      </c>
      <c r="H47" s="25">
        <v>13344.3</v>
      </c>
      <c r="I47" s="25">
        <f t="shared" si="1"/>
        <v>16309.7</v>
      </c>
      <c r="J47" s="26">
        <v>45</v>
      </c>
      <c r="K47" s="23" t="s">
        <v>379</v>
      </c>
      <c r="L47" s="23" t="s">
        <v>382</v>
      </c>
      <c r="M47" s="23" t="s">
        <v>383</v>
      </c>
      <c r="N47" s="23"/>
      <c r="O47" s="24" t="s">
        <v>61</v>
      </c>
      <c r="P47" s="28" t="s">
        <v>61</v>
      </c>
    </row>
    <row r="48" spans="1:16" s="21" customFormat="1" ht="22.5">
      <c r="A48" s="22" t="s">
        <v>174</v>
      </c>
      <c r="B48" s="23" t="s">
        <v>175</v>
      </c>
      <c r="C48" s="23" t="s">
        <v>322</v>
      </c>
      <c r="D48" s="23" t="s">
        <v>176</v>
      </c>
      <c r="E48" s="24" t="s">
        <v>385</v>
      </c>
      <c r="F48" s="25">
        <v>69964.5</v>
      </c>
      <c r="G48" s="25">
        <v>52487.39</v>
      </c>
      <c r="H48" s="25">
        <v>36741.18</v>
      </c>
      <c r="I48" s="25">
        <f t="shared" si="1"/>
        <v>15746.21</v>
      </c>
      <c r="J48" s="26">
        <v>70</v>
      </c>
      <c r="K48" s="23" t="s">
        <v>379</v>
      </c>
      <c r="L48" s="23" t="s">
        <v>382</v>
      </c>
      <c r="M48" s="23" t="s">
        <v>383</v>
      </c>
      <c r="N48" s="23"/>
      <c r="O48" s="24" t="s">
        <v>61</v>
      </c>
      <c r="P48" s="28" t="s">
        <v>61</v>
      </c>
    </row>
    <row r="49" spans="1:16" s="21" customFormat="1" ht="56.25">
      <c r="A49" s="22" t="s">
        <v>177</v>
      </c>
      <c r="B49" s="23" t="s">
        <v>47</v>
      </c>
      <c r="C49" s="23" t="s">
        <v>323</v>
      </c>
      <c r="D49" s="23" t="s">
        <v>178</v>
      </c>
      <c r="E49" s="24" t="s">
        <v>385</v>
      </c>
      <c r="F49" s="25">
        <v>244051.8</v>
      </c>
      <c r="G49" s="25">
        <v>159925.93</v>
      </c>
      <c r="H49" s="25">
        <v>111948.15</v>
      </c>
      <c r="I49" s="25">
        <f t="shared" si="1"/>
        <v>47977.78</v>
      </c>
      <c r="J49" s="26">
        <v>70</v>
      </c>
      <c r="K49" s="23" t="s">
        <v>379</v>
      </c>
      <c r="L49" s="23" t="s">
        <v>382</v>
      </c>
      <c r="M49" s="23" t="s">
        <v>383</v>
      </c>
      <c r="N49" s="23" t="s">
        <v>10</v>
      </c>
      <c r="O49" s="24" t="s">
        <v>61</v>
      </c>
      <c r="P49" s="28" t="s">
        <v>61</v>
      </c>
    </row>
    <row r="50" spans="1:16" s="21" customFormat="1" ht="45">
      <c r="A50" s="22" t="s">
        <v>179</v>
      </c>
      <c r="B50" s="23" t="s">
        <v>41</v>
      </c>
      <c r="C50" s="23" t="s">
        <v>40</v>
      </c>
      <c r="D50" s="23" t="s">
        <v>180</v>
      </c>
      <c r="E50" s="24" t="s">
        <v>384</v>
      </c>
      <c r="F50" s="25">
        <v>118619.63</v>
      </c>
      <c r="G50" s="25">
        <v>88514.61</v>
      </c>
      <c r="H50" s="25">
        <v>57534.5</v>
      </c>
      <c r="I50" s="25">
        <f t="shared" si="1"/>
        <v>30980.11</v>
      </c>
      <c r="J50" s="26">
        <v>65</v>
      </c>
      <c r="K50" s="23" t="s">
        <v>379</v>
      </c>
      <c r="L50" s="23" t="s">
        <v>382</v>
      </c>
      <c r="M50" s="23" t="s">
        <v>383</v>
      </c>
      <c r="N50" s="27"/>
      <c r="O50" s="36" t="s">
        <v>60</v>
      </c>
      <c r="P50" s="38" t="s">
        <v>60</v>
      </c>
    </row>
    <row r="51" spans="1:16" s="21" customFormat="1" ht="45">
      <c r="A51" s="22" t="s">
        <v>286</v>
      </c>
      <c r="B51" s="23" t="s">
        <v>24</v>
      </c>
      <c r="C51" s="23" t="s">
        <v>350</v>
      </c>
      <c r="D51" s="23" t="s">
        <v>287</v>
      </c>
      <c r="E51" s="24" t="s">
        <v>388</v>
      </c>
      <c r="F51" s="25">
        <v>82605.47</v>
      </c>
      <c r="G51" s="25">
        <v>82605.47</v>
      </c>
      <c r="H51" s="25">
        <v>45433.01</v>
      </c>
      <c r="I51" s="25">
        <f t="shared" si="1"/>
        <v>37172.46</v>
      </c>
      <c r="J51" s="26">
        <v>55</v>
      </c>
      <c r="K51" s="23" t="s">
        <v>379</v>
      </c>
      <c r="L51" s="23" t="s">
        <v>382</v>
      </c>
      <c r="M51" s="23" t="s">
        <v>383</v>
      </c>
      <c r="N51" s="27"/>
      <c r="O51" s="36" t="s">
        <v>60</v>
      </c>
      <c r="P51" s="38"/>
    </row>
    <row r="52" spans="1:16" s="21" customFormat="1" ht="45">
      <c r="A52" s="22" t="s">
        <v>288</v>
      </c>
      <c r="B52" s="23" t="s">
        <v>16</v>
      </c>
      <c r="C52" s="23" t="s">
        <v>351</v>
      </c>
      <c r="D52" s="23" t="s">
        <v>287</v>
      </c>
      <c r="E52" s="24" t="s">
        <v>388</v>
      </c>
      <c r="F52" s="25">
        <v>36482.75</v>
      </c>
      <c r="G52" s="25">
        <v>36482.75</v>
      </c>
      <c r="H52" s="25">
        <v>27362.06</v>
      </c>
      <c r="I52" s="25">
        <f t="shared" si="1"/>
        <v>9120.6899999999987</v>
      </c>
      <c r="J52" s="26">
        <v>75</v>
      </c>
      <c r="K52" s="23" t="s">
        <v>379</v>
      </c>
      <c r="L52" s="23" t="s">
        <v>382</v>
      </c>
      <c r="M52" s="23" t="s">
        <v>383</v>
      </c>
      <c r="N52" s="27"/>
      <c r="O52" s="24" t="s">
        <v>61</v>
      </c>
      <c r="P52" s="38"/>
    </row>
    <row r="53" spans="1:16" s="21" customFormat="1" ht="45">
      <c r="A53" s="22" t="s">
        <v>181</v>
      </c>
      <c r="B53" s="23" t="s">
        <v>2</v>
      </c>
      <c r="C53" s="23" t="s">
        <v>1</v>
      </c>
      <c r="D53" s="23" t="s">
        <v>182</v>
      </c>
      <c r="E53" s="24" t="s">
        <v>385</v>
      </c>
      <c r="F53" s="25">
        <v>69340.02</v>
      </c>
      <c r="G53" s="25">
        <v>69340.02</v>
      </c>
      <c r="H53" s="25">
        <v>31203.01</v>
      </c>
      <c r="I53" s="25">
        <f t="shared" si="1"/>
        <v>38137.010000000009</v>
      </c>
      <c r="J53" s="26">
        <v>45</v>
      </c>
      <c r="K53" s="23" t="s">
        <v>380</v>
      </c>
      <c r="L53" s="23" t="s">
        <v>382</v>
      </c>
      <c r="M53" s="23" t="s">
        <v>383</v>
      </c>
      <c r="N53" s="27"/>
      <c r="O53" s="24" t="s">
        <v>61</v>
      </c>
      <c r="P53" s="28" t="s">
        <v>61</v>
      </c>
    </row>
    <row r="54" spans="1:16" s="21" customFormat="1" ht="56.25">
      <c r="A54" s="22" t="s">
        <v>183</v>
      </c>
      <c r="B54" s="23" t="s">
        <v>184</v>
      </c>
      <c r="C54" s="23" t="s">
        <v>324</v>
      </c>
      <c r="D54" s="23" t="s">
        <v>185</v>
      </c>
      <c r="E54" s="24" t="s">
        <v>385</v>
      </c>
      <c r="F54" s="25">
        <v>151951.5</v>
      </c>
      <c r="G54" s="25">
        <v>151951.5</v>
      </c>
      <c r="H54" s="25">
        <v>68378.17</v>
      </c>
      <c r="I54" s="25">
        <f t="shared" si="1"/>
        <v>83573.33</v>
      </c>
      <c r="J54" s="26">
        <v>45</v>
      </c>
      <c r="K54" s="23" t="s">
        <v>379</v>
      </c>
      <c r="L54" s="23" t="s">
        <v>382</v>
      </c>
      <c r="M54" s="23" t="s">
        <v>383</v>
      </c>
      <c r="N54" s="23" t="s">
        <v>10</v>
      </c>
      <c r="O54" s="24" t="s">
        <v>61</v>
      </c>
      <c r="P54" s="28" t="s">
        <v>61</v>
      </c>
    </row>
    <row r="55" spans="1:16" s="21" customFormat="1" ht="22.5">
      <c r="A55" s="22" t="s">
        <v>186</v>
      </c>
      <c r="B55" s="23" t="s">
        <v>29</v>
      </c>
      <c r="C55" s="23" t="s">
        <v>28</v>
      </c>
      <c r="D55" s="23" t="s">
        <v>187</v>
      </c>
      <c r="E55" s="24" t="s">
        <v>385</v>
      </c>
      <c r="F55" s="25">
        <v>561810.22</v>
      </c>
      <c r="G55" s="25">
        <v>248555.93</v>
      </c>
      <c r="H55" s="25">
        <v>124277.97</v>
      </c>
      <c r="I55" s="25">
        <f t="shared" si="1"/>
        <v>124277.95999999999</v>
      </c>
      <c r="J55" s="26">
        <v>50</v>
      </c>
      <c r="K55" s="23" t="s">
        <v>379</v>
      </c>
      <c r="L55" s="23" t="s">
        <v>382</v>
      </c>
      <c r="M55" s="23" t="s">
        <v>383</v>
      </c>
      <c r="N55" s="27"/>
      <c r="O55" s="24" t="s">
        <v>61</v>
      </c>
      <c r="P55" s="28" t="s">
        <v>61</v>
      </c>
    </row>
    <row r="56" spans="1:16" s="21" customFormat="1" ht="22.5">
      <c r="A56" s="22" t="s">
        <v>188</v>
      </c>
      <c r="B56" s="23" t="s">
        <v>23</v>
      </c>
      <c r="C56" s="23" t="s">
        <v>325</v>
      </c>
      <c r="D56" s="23" t="s">
        <v>189</v>
      </c>
      <c r="E56" s="24" t="s">
        <v>388</v>
      </c>
      <c r="F56" s="25">
        <v>145560.12</v>
      </c>
      <c r="G56" s="25">
        <v>130530.12</v>
      </c>
      <c r="H56" s="25">
        <v>58738.55</v>
      </c>
      <c r="I56" s="25">
        <f t="shared" si="1"/>
        <v>71791.569999999992</v>
      </c>
      <c r="J56" s="26">
        <v>45</v>
      </c>
      <c r="K56" s="23" t="s">
        <v>379</v>
      </c>
      <c r="L56" s="23" t="s">
        <v>382</v>
      </c>
      <c r="M56" s="23" t="s">
        <v>383</v>
      </c>
      <c r="N56" s="27"/>
      <c r="O56" s="36" t="s">
        <v>60</v>
      </c>
      <c r="P56" s="28" t="s">
        <v>61</v>
      </c>
    </row>
    <row r="57" spans="1:16" s="21" customFormat="1" ht="56.25">
      <c r="A57" s="22" t="s">
        <v>190</v>
      </c>
      <c r="B57" s="23" t="s">
        <v>46</v>
      </c>
      <c r="C57" s="23" t="s">
        <v>45</v>
      </c>
      <c r="D57" s="23" t="s">
        <v>191</v>
      </c>
      <c r="E57" s="24" t="s">
        <v>385</v>
      </c>
      <c r="F57" s="25">
        <v>131991.54</v>
      </c>
      <c r="G57" s="25">
        <v>118309.35</v>
      </c>
      <c r="H57" s="25">
        <v>82816.55</v>
      </c>
      <c r="I57" s="25">
        <f t="shared" si="1"/>
        <v>35492.800000000003</v>
      </c>
      <c r="J57" s="26">
        <v>70</v>
      </c>
      <c r="K57" s="23" t="s">
        <v>379</v>
      </c>
      <c r="L57" s="23" t="s">
        <v>382</v>
      </c>
      <c r="M57" s="23" t="s">
        <v>383</v>
      </c>
      <c r="N57" s="23" t="s">
        <v>10</v>
      </c>
      <c r="O57" s="36" t="s">
        <v>60</v>
      </c>
      <c r="P57" s="28" t="s">
        <v>61</v>
      </c>
    </row>
    <row r="58" spans="1:16" s="21" customFormat="1" ht="45">
      <c r="A58" s="22" t="s">
        <v>192</v>
      </c>
      <c r="B58" s="23" t="s">
        <v>193</v>
      </c>
      <c r="C58" s="23" t="s">
        <v>326</v>
      </c>
      <c r="D58" s="23" t="s">
        <v>194</v>
      </c>
      <c r="E58" s="24" t="s">
        <v>385</v>
      </c>
      <c r="F58" s="25">
        <v>139520.63</v>
      </c>
      <c r="G58" s="25">
        <v>130177.74</v>
      </c>
      <c r="H58" s="25">
        <v>58579.98</v>
      </c>
      <c r="I58" s="25">
        <f t="shared" si="1"/>
        <v>71597.760000000009</v>
      </c>
      <c r="J58" s="26">
        <v>45</v>
      </c>
      <c r="K58" s="23" t="s">
        <v>379</v>
      </c>
      <c r="L58" s="23" t="s">
        <v>382</v>
      </c>
      <c r="M58" s="23" t="s">
        <v>383</v>
      </c>
      <c r="N58" s="23"/>
      <c r="O58" s="36" t="s">
        <v>60</v>
      </c>
      <c r="P58" s="28" t="s">
        <v>61</v>
      </c>
    </row>
    <row r="59" spans="1:16" s="21" customFormat="1" ht="56.25">
      <c r="A59" s="22" t="s">
        <v>195</v>
      </c>
      <c r="B59" s="23" t="s">
        <v>42</v>
      </c>
      <c r="C59" s="23" t="s">
        <v>327</v>
      </c>
      <c r="D59" s="23" t="s">
        <v>196</v>
      </c>
      <c r="E59" s="24" t="s">
        <v>385</v>
      </c>
      <c r="F59" s="25">
        <v>243512.18</v>
      </c>
      <c r="G59" s="25">
        <v>201552.51</v>
      </c>
      <c r="H59" s="25">
        <v>100776.26</v>
      </c>
      <c r="I59" s="25">
        <f t="shared" si="1"/>
        <v>100776.25000000001</v>
      </c>
      <c r="J59" s="26">
        <v>50</v>
      </c>
      <c r="K59" s="23" t="s">
        <v>379</v>
      </c>
      <c r="L59" s="23" t="s">
        <v>382</v>
      </c>
      <c r="M59" s="23" t="s">
        <v>383</v>
      </c>
      <c r="N59" s="23" t="s">
        <v>10</v>
      </c>
      <c r="O59" s="36" t="s">
        <v>60</v>
      </c>
      <c r="P59" s="28" t="s">
        <v>61</v>
      </c>
    </row>
    <row r="60" spans="1:16" s="21" customFormat="1" ht="22.5">
      <c r="A60" s="22" t="s">
        <v>197</v>
      </c>
      <c r="B60" s="23" t="s">
        <v>54</v>
      </c>
      <c r="C60" s="23" t="s">
        <v>53</v>
      </c>
      <c r="D60" s="23" t="s">
        <v>198</v>
      </c>
      <c r="E60" s="24" t="s">
        <v>385</v>
      </c>
      <c r="F60" s="25">
        <v>54398.95</v>
      </c>
      <c r="G60" s="25">
        <v>54398.95</v>
      </c>
      <c r="H60" s="25">
        <v>38079.26</v>
      </c>
      <c r="I60" s="25">
        <f t="shared" si="1"/>
        <v>16319.689999999995</v>
      </c>
      <c r="J60" s="26">
        <v>70</v>
      </c>
      <c r="K60" s="23" t="s">
        <v>381</v>
      </c>
      <c r="L60" s="23" t="s">
        <v>382</v>
      </c>
      <c r="M60" s="23" t="s">
        <v>383</v>
      </c>
      <c r="N60" s="27"/>
      <c r="O60" s="36" t="s">
        <v>60</v>
      </c>
      <c r="P60" s="28" t="s">
        <v>61</v>
      </c>
    </row>
    <row r="61" spans="1:16" s="21" customFormat="1" ht="45">
      <c r="A61" s="22" t="s">
        <v>199</v>
      </c>
      <c r="B61" s="23" t="s">
        <v>200</v>
      </c>
      <c r="C61" s="23" t="s">
        <v>328</v>
      </c>
      <c r="D61" s="23" t="s">
        <v>201</v>
      </c>
      <c r="E61" s="24" t="s">
        <v>397</v>
      </c>
      <c r="F61" s="25">
        <v>148465.4</v>
      </c>
      <c r="G61" s="25">
        <v>62319.11</v>
      </c>
      <c r="H61" s="25">
        <v>31159.56</v>
      </c>
      <c r="I61" s="25">
        <f t="shared" si="1"/>
        <v>31159.55</v>
      </c>
      <c r="J61" s="26">
        <v>50</v>
      </c>
      <c r="K61" s="23" t="s">
        <v>381</v>
      </c>
      <c r="L61" s="23" t="s">
        <v>382</v>
      </c>
      <c r="M61" s="23" t="s">
        <v>383</v>
      </c>
      <c r="N61" s="27" t="s">
        <v>6</v>
      </c>
      <c r="O61" s="36" t="s">
        <v>60</v>
      </c>
      <c r="P61" s="28" t="s">
        <v>61</v>
      </c>
    </row>
    <row r="62" spans="1:16" s="21" customFormat="1" ht="33.75">
      <c r="A62" s="22" t="s">
        <v>202</v>
      </c>
      <c r="B62" s="23" t="s">
        <v>42</v>
      </c>
      <c r="C62" s="23" t="s">
        <v>327</v>
      </c>
      <c r="D62" s="23" t="s">
        <v>203</v>
      </c>
      <c r="E62" s="24" t="s">
        <v>385</v>
      </c>
      <c r="F62" s="25">
        <v>310550.99</v>
      </c>
      <c r="G62" s="25">
        <v>250000</v>
      </c>
      <c r="H62" s="25">
        <v>125000.01</v>
      </c>
      <c r="I62" s="25">
        <f t="shared" si="1"/>
        <v>124999.99</v>
      </c>
      <c r="J62" s="26">
        <v>50</v>
      </c>
      <c r="K62" s="23" t="s">
        <v>381</v>
      </c>
      <c r="L62" s="23" t="s">
        <v>382</v>
      </c>
      <c r="M62" s="23" t="s">
        <v>383</v>
      </c>
      <c r="N62" s="27"/>
      <c r="O62" s="24" t="s">
        <v>61</v>
      </c>
      <c r="P62" s="28" t="s">
        <v>61</v>
      </c>
    </row>
    <row r="63" spans="1:16" s="21" customFormat="1" ht="22.5">
      <c r="A63" s="22" t="s">
        <v>204</v>
      </c>
      <c r="B63" s="23" t="s">
        <v>52</v>
      </c>
      <c r="C63" s="23" t="s">
        <v>51</v>
      </c>
      <c r="D63" s="23" t="s">
        <v>205</v>
      </c>
      <c r="E63" s="24" t="s">
        <v>388</v>
      </c>
      <c r="F63" s="25">
        <v>19234.77</v>
      </c>
      <c r="G63" s="25">
        <v>19226.86</v>
      </c>
      <c r="H63" s="25">
        <v>13458.8</v>
      </c>
      <c r="I63" s="25">
        <f t="shared" si="1"/>
        <v>5768.0600000000013</v>
      </c>
      <c r="J63" s="26">
        <v>70</v>
      </c>
      <c r="K63" s="23" t="s">
        <v>381</v>
      </c>
      <c r="L63" s="23" t="s">
        <v>382</v>
      </c>
      <c r="M63" s="23" t="s">
        <v>383</v>
      </c>
      <c r="N63" s="27"/>
      <c r="O63" s="24" t="s">
        <v>61</v>
      </c>
      <c r="P63" s="28" t="s">
        <v>61</v>
      </c>
    </row>
    <row r="64" spans="1:16" s="21" customFormat="1" ht="22.5">
      <c r="A64" s="22" t="s">
        <v>206</v>
      </c>
      <c r="B64" s="23" t="s">
        <v>35</v>
      </c>
      <c r="C64" s="23" t="s">
        <v>34</v>
      </c>
      <c r="D64" s="23" t="s">
        <v>207</v>
      </c>
      <c r="E64" s="24" t="s">
        <v>385</v>
      </c>
      <c r="F64" s="25">
        <v>50732.44</v>
      </c>
      <c r="G64" s="25">
        <v>50732.44</v>
      </c>
      <c r="H64" s="25">
        <v>22829.599999999999</v>
      </c>
      <c r="I64" s="25">
        <f t="shared" si="1"/>
        <v>27902.840000000004</v>
      </c>
      <c r="J64" s="26">
        <v>45</v>
      </c>
      <c r="K64" s="23" t="s">
        <v>381</v>
      </c>
      <c r="L64" s="23" t="s">
        <v>382</v>
      </c>
      <c r="M64" s="23" t="s">
        <v>383</v>
      </c>
      <c r="N64" s="27"/>
      <c r="O64" s="36" t="s">
        <v>60</v>
      </c>
      <c r="P64" s="28" t="s">
        <v>61</v>
      </c>
    </row>
    <row r="65" spans="1:16" s="21" customFormat="1" ht="45">
      <c r="A65" s="22" t="s">
        <v>208</v>
      </c>
      <c r="B65" s="23" t="s">
        <v>19</v>
      </c>
      <c r="C65" s="23" t="s">
        <v>18</v>
      </c>
      <c r="D65" s="23" t="s">
        <v>209</v>
      </c>
      <c r="E65" s="24" t="s">
        <v>392</v>
      </c>
      <c r="F65" s="25">
        <v>110798.55</v>
      </c>
      <c r="G65" s="25">
        <v>110798.55</v>
      </c>
      <c r="H65" s="25">
        <v>55399.28</v>
      </c>
      <c r="I65" s="25">
        <f t="shared" si="1"/>
        <v>55399.270000000004</v>
      </c>
      <c r="J65" s="26">
        <v>50</v>
      </c>
      <c r="K65" s="23" t="s">
        <v>381</v>
      </c>
      <c r="L65" s="23" t="s">
        <v>382</v>
      </c>
      <c r="M65" s="23" t="s">
        <v>383</v>
      </c>
      <c r="N65" s="27" t="s">
        <v>6</v>
      </c>
      <c r="O65" s="36" t="s">
        <v>60</v>
      </c>
      <c r="P65" s="28" t="s">
        <v>61</v>
      </c>
    </row>
    <row r="66" spans="1:16" s="21" customFormat="1" ht="33.75">
      <c r="A66" s="22" t="s">
        <v>210</v>
      </c>
      <c r="B66" s="23" t="s">
        <v>211</v>
      </c>
      <c r="C66" s="23" t="s">
        <v>329</v>
      </c>
      <c r="D66" s="23" t="s">
        <v>212</v>
      </c>
      <c r="E66" s="24" t="s">
        <v>385</v>
      </c>
      <c r="F66" s="25">
        <v>35868.720000000001</v>
      </c>
      <c r="G66" s="25">
        <v>35868.720000000001</v>
      </c>
      <c r="H66" s="25">
        <v>16140.92</v>
      </c>
      <c r="I66" s="25">
        <f t="shared" si="1"/>
        <v>19727.800000000003</v>
      </c>
      <c r="J66" s="26">
        <v>45</v>
      </c>
      <c r="K66" s="23" t="s">
        <v>381</v>
      </c>
      <c r="L66" s="23" t="s">
        <v>382</v>
      </c>
      <c r="M66" s="23" t="s">
        <v>383</v>
      </c>
      <c r="N66" s="27"/>
      <c r="O66" s="36" t="s">
        <v>60</v>
      </c>
      <c r="P66" s="28" t="s">
        <v>61</v>
      </c>
    </row>
    <row r="67" spans="1:16" s="21" customFormat="1" ht="78.75">
      <c r="A67" s="22" t="s">
        <v>213</v>
      </c>
      <c r="B67" s="23" t="s">
        <v>19</v>
      </c>
      <c r="C67" s="23" t="s">
        <v>18</v>
      </c>
      <c r="D67" s="23" t="s">
        <v>214</v>
      </c>
      <c r="E67" s="24" t="s">
        <v>392</v>
      </c>
      <c r="F67" s="25">
        <v>153369.01999999999</v>
      </c>
      <c r="G67" s="25">
        <v>153369.01999999999</v>
      </c>
      <c r="H67" s="25">
        <v>76684.509999999995</v>
      </c>
      <c r="I67" s="25">
        <f t="shared" si="1"/>
        <v>76684.509999999995</v>
      </c>
      <c r="J67" s="26">
        <v>50</v>
      </c>
      <c r="K67" s="23" t="s">
        <v>381</v>
      </c>
      <c r="L67" s="23" t="s">
        <v>382</v>
      </c>
      <c r="M67" s="23" t="s">
        <v>383</v>
      </c>
      <c r="N67" s="23" t="s">
        <v>365</v>
      </c>
      <c r="O67" s="36" t="s">
        <v>60</v>
      </c>
      <c r="P67" s="28" t="s">
        <v>61</v>
      </c>
    </row>
    <row r="68" spans="1:16" s="21" customFormat="1" ht="56.25">
      <c r="A68" s="22" t="s">
        <v>215</v>
      </c>
      <c r="B68" s="23" t="s">
        <v>12</v>
      </c>
      <c r="C68" s="23" t="s">
        <v>330</v>
      </c>
      <c r="D68" s="23" t="s">
        <v>216</v>
      </c>
      <c r="E68" s="24" t="s">
        <v>396</v>
      </c>
      <c r="F68" s="25">
        <v>276685.77</v>
      </c>
      <c r="G68" s="25">
        <v>248093.79</v>
      </c>
      <c r="H68" s="25">
        <v>124046.9</v>
      </c>
      <c r="I68" s="25">
        <f t="shared" si="1"/>
        <v>124046.89000000001</v>
      </c>
      <c r="J68" s="26">
        <v>50</v>
      </c>
      <c r="K68" s="23" t="s">
        <v>381</v>
      </c>
      <c r="L68" s="23" t="s">
        <v>382</v>
      </c>
      <c r="M68" s="23" t="s">
        <v>383</v>
      </c>
      <c r="N68" s="23" t="s">
        <v>10</v>
      </c>
      <c r="O68" s="24" t="s">
        <v>61</v>
      </c>
      <c r="P68" s="28" t="s">
        <v>61</v>
      </c>
    </row>
    <row r="69" spans="1:16" s="21" customFormat="1" ht="56.25">
      <c r="A69" s="22" t="s">
        <v>217</v>
      </c>
      <c r="B69" s="23" t="s">
        <v>19</v>
      </c>
      <c r="C69" s="23" t="s">
        <v>18</v>
      </c>
      <c r="D69" s="23" t="s">
        <v>218</v>
      </c>
      <c r="E69" s="24" t="s">
        <v>392</v>
      </c>
      <c r="F69" s="25">
        <v>248000</v>
      </c>
      <c r="G69" s="25">
        <v>248000</v>
      </c>
      <c r="H69" s="25">
        <v>124000</v>
      </c>
      <c r="I69" s="25">
        <f t="shared" ref="I69:I100" si="2">(G69-H69)</f>
        <v>124000</v>
      </c>
      <c r="J69" s="26">
        <v>50</v>
      </c>
      <c r="K69" s="23" t="s">
        <v>381</v>
      </c>
      <c r="L69" s="23" t="s">
        <v>382</v>
      </c>
      <c r="M69" s="23" t="s">
        <v>383</v>
      </c>
      <c r="N69" s="23" t="s">
        <v>10</v>
      </c>
      <c r="O69" s="36" t="s">
        <v>60</v>
      </c>
      <c r="P69" s="28" t="s">
        <v>61</v>
      </c>
    </row>
    <row r="70" spans="1:16" s="21" customFormat="1" ht="45">
      <c r="A70" s="22" t="s">
        <v>219</v>
      </c>
      <c r="B70" s="23" t="s">
        <v>220</v>
      </c>
      <c r="C70" s="23" t="s">
        <v>331</v>
      </c>
      <c r="D70" s="23" t="s">
        <v>221</v>
      </c>
      <c r="E70" s="24" t="s">
        <v>392</v>
      </c>
      <c r="F70" s="25">
        <v>93368.17</v>
      </c>
      <c r="G70" s="25">
        <v>93368.17</v>
      </c>
      <c r="H70" s="25">
        <v>46684.09</v>
      </c>
      <c r="I70" s="25">
        <f t="shared" si="2"/>
        <v>46684.08</v>
      </c>
      <c r="J70" s="26">
        <v>50</v>
      </c>
      <c r="K70" s="23" t="s">
        <v>381</v>
      </c>
      <c r="L70" s="23" t="s">
        <v>382</v>
      </c>
      <c r="M70" s="23" t="s">
        <v>383</v>
      </c>
      <c r="N70" s="27" t="s">
        <v>6</v>
      </c>
      <c r="O70" s="36" t="s">
        <v>60</v>
      </c>
      <c r="P70" s="28" t="s">
        <v>61</v>
      </c>
    </row>
    <row r="71" spans="1:16" s="21" customFormat="1" ht="56.25">
      <c r="A71" s="22" t="s">
        <v>222</v>
      </c>
      <c r="B71" s="23" t="s">
        <v>223</v>
      </c>
      <c r="C71" s="23" t="s">
        <v>332</v>
      </c>
      <c r="D71" s="23" t="s">
        <v>224</v>
      </c>
      <c r="E71" s="24" t="s">
        <v>385</v>
      </c>
      <c r="F71" s="25">
        <v>168951.97</v>
      </c>
      <c r="G71" s="25">
        <v>168951.97</v>
      </c>
      <c r="H71" s="25">
        <v>118266.38</v>
      </c>
      <c r="I71" s="25">
        <f t="shared" si="2"/>
        <v>50685.59</v>
      </c>
      <c r="J71" s="26">
        <v>70</v>
      </c>
      <c r="K71" s="23" t="s">
        <v>381</v>
      </c>
      <c r="L71" s="23" t="s">
        <v>382</v>
      </c>
      <c r="M71" s="23" t="s">
        <v>383</v>
      </c>
      <c r="N71" s="27"/>
      <c r="O71" s="36" t="s">
        <v>60</v>
      </c>
      <c r="P71" s="28" t="s">
        <v>61</v>
      </c>
    </row>
    <row r="72" spans="1:16" s="21" customFormat="1" ht="56.25">
      <c r="A72" s="22" t="s">
        <v>225</v>
      </c>
      <c r="B72" s="23" t="s">
        <v>226</v>
      </c>
      <c r="C72" s="23" t="s">
        <v>333</v>
      </c>
      <c r="D72" s="23" t="s">
        <v>227</v>
      </c>
      <c r="E72" s="24" t="s">
        <v>390</v>
      </c>
      <c r="F72" s="25">
        <v>98816.99</v>
      </c>
      <c r="G72" s="25">
        <v>98816.99</v>
      </c>
      <c r="H72" s="25">
        <v>69171.89</v>
      </c>
      <c r="I72" s="25">
        <f t="shared" si="2"/>
        <v>29645.100000000006</v>
      </c>
      <c r="J72" s="26">
        <v>70</v>
      </c>
      <c r="K72" s="23" t="s">
        <v>381</v>
      </c>
      <c r="L72" s="23" t="s">
        <v>382</v>
      </c>
      <c r="M72" s="23" t="s">
        <v>383</v>
      </c>
      <c r="N72" s="23" t="s">
        <v>10</v>
      </c>
      <c r="O72" s="36" t="s">
        <v>60</v>
      </c>
      <c r="P72" s="28" t="s">
        <v>61</v>
      </c>
    </row>
    <row r="73" spans="1:16" s="21" customFormat="1" ht="67.5">
      <c r="A73" s="22" t="s">
        <v>228</v>
      </c>
      <c r="B73" s="23" t="s">
        <v>229</v>
      </c>
      <c r="C73" s="23" t="s">
        <v>334</v>
      </c>
      <c r="D73" s="23" t="s">
        <v>230</v>
      </c>
      <c r="E73" s="24" t="s">
        <v>395</v>
      </c>
      <c r="F73" s="25">
        <v>27465.73</v>
      </c>
      <c r="G73" s="25">
        <v>27465.73</v>
      </c>
      <c r="H73" s="25">
        <v>12359.58</v>
      </c>
      <c r="I73" s="25">
        <f t="shared" si="2"/>
        <v>15106.15</v>
      </c>
      <c r="J73" s="26">
        <v>45</v>
      </c>
      <c r="K73" s="23" t="s">
        <v>381</v>
      </c>
      <c r="L73" s="23" t="s">
        <v>382</v>
      </c>
      <c r="M73" s="23" t="s">
        <v>383</v>
      </c>
      <c r="N73" s="27"/>
      <c r="O73" s="36" t="s">
        <v>60</v>
      </c>
      <c r="P73" s="28" t="s">
        <v>61</v>
      </c>
    </row>
    <row r="74" spans="1:16" s="21" customFormat="1" ht="33.75">
      <c r="A74" s="22" t="s">
        <v>231</v>
      </c>
      <c r="B74" s="23" t="s">
        <v>232</v>
      </c>
      <c r="C74" s="23" t="s">
        <v>335</v>
      </c>
      <c r="D74" s="23" t="s">
        <v>233</v>
      </c>
      <c r="E74" s="24" t="s">
        <v>385</v>
      </c>
      <c r="F74" s="25">
        <v>35468.5</v>
      </c>
      <c r="G74" s="25">
        <v>35468.5</v>
      </c>
      <c r="H74" s="25">
        <v>24827.95</v>
      </c>
      <c r="I74" s="25">
        <f t="shared" si="2"/>
        <v>10640.55</v>
      </c>
      <c r="J74" s="26">
        <v>70</v>
      </c>
      <c r="K74" s="23" t="s">
        <v>381</v>
      </c>
      <c r="L74" s="23" t="s">
        <v>382</v>
      </c>
      <c r="M74" s="23" t="s">
        <v>383</v>
      </c>
      <c r="N74" s="23"/>
      <c r="O74" s="24" t="s">
        <v>61</v>
      </c>
      <c r="P74" s="28" t="s">
        <v>61</v>
      </c>
    </row>
    <row r="75" spans="1:16" s="21" customFormat="1" ht="56.25">
      <c r="A75" s="22" t="s">
        <v>234</v>
      </c>
      <c r="B75" s="23" t="s">
        <v>26</v>
      </c>
      <c r="C75" s="23" t="s">
        <v>25</v>
      </c>
      <c r="D75" s="23" t="s">
        <v>235</v>
      </c>
      <c r="E75" s="24" t="s">
        <v>388</v>
      </c>
      <c r="F75" s="25">
        <v>209957.67</v>
      </c>
      <c r="G75" s="25">
        <v>108656.58</v>
      </c>
      <c r="H75" s="25">
        <v>65193.96</v>
      </c>
      <c r="I75" s="25">
        <f t="shared" si="2"/>
        <v>43462.62</v>
      </c>
      <c r="J75" s="26">
        <v>60</v>
      </c>
      <c r="K75" s="23" t="s">
        <v>381</v>
      </c>
      <c r="L75" s="23" t="s">
        <v>382</v>
      </c>
      <c r="M75" s="23" t="s">
        <v>383</v>
      </c>
      <c r="N75" s="23" t="s">
        <v>10</v>
      </c>
      <c r="O75" s="36" t="s">
        <v>60</v>
      </c>
      <c r="P75" s="28" t="s">
        <v>61</v>
      </c>
    </row>
    <row r="76" spans="1:16" s="21" customFormat="1" ht="33.75">
      <c r="A76" s="22" t="s">
        <v>236</v>
      </c>
      <c r="B76" s="23" t="s">
        <v>237</v>
      </c>
      <c r="C76" s="23" t="s">
        <v>336</v>
      </c>
      <c r="D76" s="23" t="s">
        <v>238</v>
      </c>
      <c r="E76" s="24" t="s">
        <v>388</v>
      </c>
      <c r="F76" s="25">
        <v>127412.32</v>
      </c>
      <c r="G76" s="25">
        <v>94603.68</v>
      </c>
      <c r="H76" s="25">
        <v>42571.66</v>
      </c>
      <c r="I76" s="25">
        <f t="shared" si="2"/>
        <v>52032.01999999999</v>
      </c>
      <c r="J76" s="26">
        <v>45</v>
      </c>
      <c r="K76" s="23" t="s">
        <v>381</v>
      </c>
      <c r="L76" s="23" t="s">
        <v>382</v>
      </c>
      <c r="M76" s="23" t="s">
        <v>383</v>
      </c>
      <c r="N76" s="27"/>
      <c r="O76" s="36" t="s">
        <v>60</v>
      </c>
      <c r="P76" s="28" t="s">
        <v>61</v>
      </c>
    </row>
    <row r="77" spans="1:16" s="21" customFormat="1" ht="33.75">
      <c r="A77" s="22" t="s">
        <v>239</v>
      </c>
      <c r="B77" s="23" t="s">
        <v>240</v>
      </c>
      <c r="C77" s="23" t="s">
        <v>337</v>
      </c>
      <c r="D77" s="23" t="s">
        <v>241</v>
      </c>
      <c r="E77" s="24" t="s">
        <v>385</v>
      </c>
      <c r="F77" s="25">
        <v>170404.24</v>
      </c>
      <c r="G77" s="25">
        <v>125523.55</v>
      </c>
      <c r="H77" s="25">
        <v>87866.48</v>
      </c>
      <c r="I77" s="25">
        <f t="shared" si="2"/>
        <v>37657.070000000007</v>
      </c>
      <c r="J77" s="26">
        <v>70</v>
      </c>
      <c r="K77" s="23" t="s">
        <v>381</v>
      </c>
      <c r="L77" s="23" t="s">
        <v>382</v>
      </c>
      <c r="M77" s="23" t="s">
        <v>383</v>
      </c>
      <c r="N77" s="27"/>
      <c r="O77" s="24" t="s">
        <v>61</v>
      </c>
      <c r="P77" s="28" t="s">
        <v>61</v>
      </c>
    </row>
    <row r="78" spans="1:16" s="21" customFormat="1" ht="45">
      <c r="A78" s="22" t="s">
        <v>242</v>
      </c>
      <c r="B78" s="23" t="s">
        <v>243</v>
      </c>
      <c r="C78" s="23" t="s">
        <v>338</v>
      </c>
      <c r="D78" s="23" t="s">
        <v>244</v>
      </c>
      <c r="E78" s="24" t="s">
        <v>385</v>
      </c>
      <c r="F78" s="25">
        <v>85459.64</v>
      </c>
      <c r="G78" s="25">
        <v>77716.5</v>
      </c>
      <c r="H78" s="25">
        <v>27200.78</v>
      </c>
      <c r="I78" s="25">
        <f t="shared" si="2"/>
        <v>50515.72</v>
      </c>
      <c r="J78" s="26">
        <v>35</v>
      </c>
      <c r="K78" s="23" t="s">
        <v>381</v>
      </c>
      <c r="L78" s="23" t="s">
        <v>382</v>
      </c>
      <c r="M78" s="23" t="s">
        <v>383</v>
      </c>
      <c r="N78" s="27"/>
      <c r="O78" s="24" t="s">
        <v>61</v>
      </c>
      <c r="P78" s="28" t="s">
        <v>61</v>
      </c>
    </row>
    <row r="79" spans="1:16" s="21" customFormat="1" ht="45">
      <c r="A79" s="22" t="s">
        <v>245</v>
      </c>
      <c r="B79" s="23" t="s">
        <v>246</v>
      </c>
      <c r="C79" s="23" t="s">
        <v>339</v>
      </c>
      <c r="D79" s="23" t="s">
        <v>247</v>
      </c>
      <c r="E79" s="24" t="s">
        <v>394</v>
      </c>
      <c r="F79" s="25">
        <v>153493.54</v>
      </c>
      <c r="G79" s="25">
        <v>86938.14</v>
      </c>
      <c r="H79" s="25">
        <v>21734.54</v>
      </c>
      <c r="I79" s="25">
        <f t="shared" si="2"/>
        <v>65203.6</v>
      </c>
      <c r="J79" s="26">
        <v>25</v>
      </c>
      <c r="K79" s="23" t="s">
        <v>381</v>
      </c>
      <c r="L79" s="23" t="s">
        <v>382</v>
      </c>
      <c r="M79" s="23" t="s">
        <v>383</v>
      </c>
      <c r="N79" s="27" t="s">
        <v>6</v>
      </c>
      <c r="O79" s="36" t="s">
        <v>60</v>
      </c>
      <c r="P79" s="28" t="s">
        <v>61</v>
      </c>
    </row>
    <row r="80" spans="1:16" s="21" customFormat="1" ht="22.5">
      <c r="A80" s="22" t="s">
        <v>248</v>
      </c>
      <c r="B80" s="23" t="s">
        <v>33</v>
      </c>
      <c r="C80" s="23" t="s">
        <v>32</v>
      </c>
      <c r="D80" s="23" t="s">
        <v>249</v>
      </c>
      <c r="E80" s="24" t="s">
        <v>385</v>
      </c>
      <c r="F80" s="25">
        <v>111401.92</v>
      </c>
      <c r="G80" s="25">
        <v>61401.94</v>
      </c>
      <c r="H80" s="25">
        <v>21490.68</v>
      </c>
      <c r="I80" s="25">
        <f t="shared" si="2"/>
        <v>39911.26</v>
      </c>
      <c r="J80" s="26">
        <v>35</v>
      </c>
      <c r="K80" s="23" t="s">
        <v>381</v>
      </c>
      <c r="L80" s="23" t="s">
        <v>382</v>
      </c>
      <c r="M80" s="23" t="s">
        <v>383</v>
      </c>
      <c r="N80" s="27"/>
      <c r="O80" s="36" t="s">
        <v>60</v>
      </c>
      <c r="P80" s="28" t="s">
        <v>61</v>
      </c>
    </row>
    <row r="81" spans="1:19" s="21" customFormat="1" ht="22.5">
      <c r="A81" s="22" t="s">
        <v>250</v>
      </c>
      <c r="B81" s="23" t="s">
        <v>251</v>
      </c>
      <c r="C81" s="23" t="s">
        <v>340</v>
      </c>
      <c r="D81" s="23" t="s">
        <v>252</v>
      </c>
      <c r="E81" s="24" t="s">
        <v>384</v>
      </c>
      <c r="F81" s="25">
        <v>26820.45</v>
      </c>
      <c r="G81" s="25">
        <v>26820.45</v>
      </c>
      <c r="H81" s="25">
        <v>12069.2</v>
      </c>
      <c r="I81" s="25">
        <f t="shared" si="2"/>
        <v>14751.25</v>
      </c>
      <c r="J81" s="26">
        <v>45</v>
      </c>
      <c r="K81" s="23" t="s">
        <v>381</v>
      </c>
      <c r="L81" s="23" t="s">
        <v>382</v>
      </c>
      <c r="M81" s="23" t="s">
        <v>383</v>
      </c>
      <c r="N81" s="23"/>
      <c r="O81" s="24" t="s">
        <v>61</v>
      </c>
      <c r="P81" s="28" t="s">
        <v>61</v>
      </c>
    </row>
    <row r="82" spans="1:19" s="21" customFormat="1" ht="45">
      <c r="A82" s="22" t="s">
        <v>253</v>
      </c>
      <c r="B82" s="23" t="s">
        <v>254</v>
      </c>
      <c r="C82" s="23" t="s">
        <v>341</v>
      </c>
      <c r="D82" s="23" t="s">
        <v>255</v>
      </c>
      <c r="E82" s="24" t="s">
        <v>385</v>
      </c>
      <c r="F82" s="25">
        <v>109626.83</v>
      </c>
      <c r="G82" s="25">
        <v>95605.96</v>
      </c>
      <c r="H82" s="25">
        <v>47802.98</v>
      </c>
      <c r="I82" s="25">
        <f t="shared" si="2"/>
        <v>47802.98</v>
      </c>
      <c r="J82" s="26">
        <v>50</v>
      </c>
      <c r="K82" s="23" t="s">
        <v>381</v>
      </c>
      <c r="L82" s="23" t="s">
        <v>382</v>
      </c>
      <c r="M82" s="23" t="s">
        <v>383</v>
      </c>
      <c r="N82" s="27" t="s">
        <v>6</v>
      </c>
      <c r="O82" s="36" t="s">
        <v>60</v>
      </c>
      <c r="P82" s="28" t="s">
        <v>61</v>
      </c>
    </row>
    <row r="83" spans="1:19" s="21" customFormat="1" ht="56.25">
      <c r="A83" s="22" t="s">
        <v>256</v>
      </c>
      <c r="B83" s="23" t="s">
        <v>44</v>
      </c>
      <c r="C83" s="23" t="s">
        <v>43</v>
      </c>
      <c r="D83" s="23" t="s">
        <v>257</v>
      </c>
      <c r="E83" s="24" t="s">
        <v>393</v>
      </c>
      <c r="F83" s="25">
        <v>214848.18</v>
      </c>
      <c r="G83" s="25">
        <v>164548.19</v>
      </c>
      <c r="H83" s="25">
        <v>82274.100000000006</v>
      </c>
      <c r="I83" s="25">
        <f t="shared" si="2"/>
        <v>82274.09</v>
      </c>
      <c r="J83" s="26">
        <v>50</v>
      </c>
      <c r="K83" s="23" t="s">
        <v>381</v>
      </c>
      <c r="L83" s="23" t="s">
        <v>382</v>
      </c>
      <c r="M83" s="23" t="s">
        <v>383</v>
      </c>
      <c r="N83" s="23" t="s">
        <v>10</v>
      </c>
      <c r="O83" s="36" t="s">
        <v>60</v>
      </c>
      <c r="P83" s="28" t="s">
        <v>61</v>
      </c>
    </row>
    <row r="84" spans="1:19" s="21" customFormat="1" ht="45">
      <c r="A84" s="22" t="s">
        <v>258</v>
      </c>
      <c r="B84" s="23" t="s">
        <v>50</v>
      </c>
      <c r="C84" s="23" t="s">
        <v>49</v>
      </c>
      <c r="D84" s="23" t="s">
        <v>259</v>
      </c>
      <c r="E84" s="24" t="s">
        <v>385</v>
      </c>
      <c r="F84" s="25">
        <v>52656.14</v>
      </c>
      <c r="G84" s="25">
        <v>36489.29</v>
      </c>
      <c r="H84" s="25">
        <v>18244.650000000001</v>
      </c>
      <c r="I84" s="25">
        <f t="shared" si="2"/>
        <v>18244.64</v>
      </c>
      <c r="J84" s="26">
        <v>50</v>
      </c>
      <c r="K84" s="23" t="s">
        <v>381</v>
      </c>
      <c r="L84" s="23" t="s">
        <v>382</v>
      </c>
      <c r="M84" s="23" t="s">
        <v>383</v>
      </c>
      <c r="N84" s="27"/>
      <c r="O84" s="24" t="s">
        <v>61</v>
      </c>
      <c r="P84" s="38" t="s">
        <v>60</v>
      </c>
    </row>
    <row r="85" spans="1:19" s="21" customFormat="1" ht="45">
      <c r="A85" s="22" t="s">
        <v>289</v>
      </c>
      <c r="B85" s="23" t="s">
        <v>48</v>
      </c>
      <c r="C85" s="23" t="s">
        <v>352</v>
      </c>
      <c r="D85" s="23" t="s">
        <v>259</v>
      </c>
      <c r="E85" s="24" t="s">
        <v>385</v>
      </c>
      <c r="F85" s="25">
        <v>51328.99</v>
      </c>
      <c r="G85" s="25">
        <v>43634.239999999998</v>
      </c>
      <c r="H85" s="25">
        <v>21817.119999999999</v>
      </c>
      <c r="I85" s="25">
        <f t="shared" si="2"/>
        <v>21817.119999999999</v>
      </c>
      <c r="J85" s="26">
        <v>50</v>
      </c>
      <c r="K85" s="23" t="s">
        <v>381</v>
      </c>
      <c r="L85" s="23" t="s">
        <v>382</v>
      </c>
      <c r="M85" s="23" t="s">
        <v>383</v>
      </c>
      <c r="N85" s="27"/>
      <c r="O85" s="24" t="s">
        <v>61</v>
      </c>
      <c r="P85" s="38"/>
    </row>
    <row r="86" spans="1:19" s="21" customFormat="1" ht="22.5">
      <c r="A86" s="22" t="s">
        <v>260</v>
      </c>
      <c r="B86" s="23" t="s">
        <v>261</v>
      </c>
      <c r="C86" s="23" t="s">
        <v>342</v>
      </c>
      <c r="D86" s="23" t="s">
        <v>262</v>
      </c>
      <c r="E86" s="24" t="s">
        <v>385</v>
      </c>
      <c r="F86" s="25">
        <v>55780.639999999999</v>
      </c>
      <c r="G86" s="25">
        <v>55780.639999999999</v>
      </c>
      <c r="H86" s="25">
        <v>25101.29</v>
      </c>
      <c r="I86" s="25">
        <f t="shared" si="2"/>
        <v>30679.35</v>
      </c>
      <c r="J86" s="26">
        <v>45</v>
      </c>
      <c r="K86" s="23" t="s">
        <v>381</v>
      </c>
      <c r="L86" s="23" t="s">
        <v>382</v>
      </c>
      <c r="M86" s="23" t="s">
        <v>383</v>
      </c>
      <c r="N86" s="27"/>
      <c r="O86" s="36" t="s">
        <v>60</v>
      </c>
      <c r="P86" s="28" t="s">
        <v>61</v>
      </c>
    </row>
    <row r="87" spans="1:19" s="21" customFormat="1" ht="33.75">
      <c r="A87" s="22" t="s">
        <v>263</v>
      </c>
      <c r="B87" s="23" t="s">
        <v>37</v>
      </c>
      <c r="C87" s="23" t="s">
        <v>36</v>
      </c>
      <c r="D87" s="23" t="s">
        <v>264</v>
      </c>
      <c r="E87" s="24" t="s">
        <v>385</v>
      </c>
      <c r="F87" s="25">
        <v>39922</v>
      </c>
      <c r="G87" s="25">
        <v>39924.94</v>
      </c>
      <c r="H87" s="25">
        <v>17966.22</v>
      </c>
      <c r="I87" s="25">
        <f t="shared" si="2"/>
        <v>21958.720000000001</v>
      </c>
      <c r="J87" s="26">
        <v>45</v>
      </c>
      <c r="K87" s="23" t="s">
        <v>381</v>
      </c>
      <c r="L87" s="23" t="s">
        <v>382</v>
      </c>
      <c r="M87" s="23" t="s">
        <v>383</v>
      </c>
      <c r="N87" s="27"/>
      <c r="O87" s="24" t="s">
        <v>61</v>
      </c>
      <c r="P87" s="28" t="s">
        <v>61</v>
      </c>
    </row>
    <row r="88" spans="1:19" s="21" customFormat="1" ht="45">
      <c r="A88" s="22" t="s">
        <v>265</v>
      </c>
      <c r="B88" s="23" t="s">
        <v>266</v>
      </c>
      <c r="C88" s="23" t="s">
        <v>343</v>
      </c>
      <c r="D88" s="23" t="s">
        <v>267</v>
      </c>
      <c r="E88" s="24" t="s">
        <v>385</v>
      </c>
      <c r="F88" s="25">
        <v>110051.04</v>
      </c>
      <c r="G88" s="25">
        <v>107352.94</v>
      </c>
      <c r="H88" s="25">
        <v>48308.82</v>
      </c>
      <c r="I88" s="25">
        <f t="shared" si="2"/>
        <v>59044.12</v>
      </c>
      <c r="J88" s="26">
        <v>45</v>
      </c>
      <c r="K88" s="23" t="s">
        <v>381</v>
      </c>
      <c r="L88" s="23" t="s">
        <v>382</v>
      </c>
      <c r="M88" s="23" t="s">
        <v>383</v>
      </c>
      <c r="N88" s="27"/>
      <c r="O88" s="24" t="s">
        <v>61</v>
      </c>
      <c r="P88" s="28" t="s">
        <v>61</v>
      </c>
    </row>
    <row r="89" spans="1:19" s="21" customFormat="1" ht="22.5">
      <c r="A89" s="22" t="s">
        <v>268</v>
      </c>
      <c r="B89" s="23" t="s">
        <v>269</v>
      </c>
      <c r="C89" s="23" t="s">
        <v>344</v>
      </c>
      <c r="D89" s="23" t="s">
        <v>270</v>
      </c>
      <c r="E89" s="24" t="s">
        <v>392</v>
      </c>
      <c r="F89" s="25">
        <v>103788.29</v>
      </c>
      <c r="G89" s="25">
        <v>83862.570000000007</v>
      </c>
      <c r="H89" s="25">
        <v>37738.160000000003</v>
      </c>
      <c r="I89" s="25">
        <f t="shared" si="2"/>
        <v>46124.41</v>
      </c>
      <c r="J89" s="26">
        <v>45</v>
      </c>
      <c r="K89" s="23" t="s">
        <v>381</v>
      </c>
      <c r="L89" s="23" t="s">
        <v>382</v>
      </c>
      <c r="M89" s="23" t="s">
        <v>383</v>
      </c>
      <c r="N89" s="27"/>
      <c r="O89" s="24" t="s">
        <v>61</v>
      </c>
      <c r="P89" s="28" t="s">
        <v>61</v>
      </c>
    </row>
    <row r="90" spans="1:19" s="21" customFormat="1" ht="22.5">
      <c r="A90" s="22" t="s">
        <v>271</v>
      </c>
      <c r="B90" s="23" t="s">
        <v>39</v>
      </c>
      <c r="C90" s="23" t="s">
        <v>38</v>
      </c>
      <c r="D90" s="23" t="s">
        <v>272</v>
      </c>
      <c r="E90" s="24" t="s">
        <v>392</v>
      </c>
      <c r="F90" s="25">
        <v>83817</v>
      </c>
      <c r="G90" s="25">
        <v>83817</v>
      </c>
      <c r="H90" s="25">
        <v>37717.65</v>
      </c>
      <c r="I90" s="25">
        <f t="shared" si="2"/>
        <v>46099.35</v>
      </c>
      <c r="J90" s="26">
        <v>45</v>
      </c>
      <c r="K90" s="23" t="s">
        <v>381</v>
      </c>
      <c r="L90" s="23" t="s">
        <v>382</v>
      </c>
      <c r="M90" s="23" t="s">
        <v>383</v>
      </c>
      <c r="N90" s="27"/>
      <c r="O90" s="24" t="s">
        <v>61</v>
      </c>
      <c r="P90" s="28" t="s">
        <v>61</v>
      </c>
    </row>
    <row r="91" spans="1:19" s="21" customFormat="1" ht="22.5">
      <c r="A91" s="22" t="s">
        <v>273</v>
      </c>
      <c r="B91" s="23" t="s">
        <v>31</v>
      </c>
      <c r="C91" s="23" t="s">
        <v>345</v>
      </c>
      <c r="D91" s="23" t="s">
        <v>274</v>
      </c>
      <c r="E91" s="24" t="s">
        <v>385</v>
      </c>
      <c r="F91" s="25">
        <v>38000</v>
      </c>
      <c r="G91" s="25">
        <v>38000</v>
      </c>
      <c r="H91" s="25">
        <v>22800</v>
      </c>
      <c r="I91" s="25">
        <f t="shared" si="2"/>
        <v>15200</v>
      </c>
      <c r="J91" s="26">
        <v>60</v>
      </c>
      <c r="K91" s="23" t="s">
        <v>381</v>
      </c>
      <c r="L91" s="23" t="s">
        <v>382</v>
      </c>
      <c r="M91" s="23" t="s">
        <v>383</v>
      </c>
      <c r="N91" s="27"/>
      <c r="O91" s="36" t="s">
        <v>60</v>
      </c>
      <c r="P91" s="28" t="s">
        <v>61</v>
      </c>
    </row>
    <row r="92" spans="1:19" s="21" customFormat="1">
      <c r="A92" s="22" t="s">
        <v>275</v>
      </c>
      <c r="B92" s="23" t="s">
        <v>276</v>
      </c>
      <c r="C92" s="23" t="s">
        <v>346</v>
      </c>
      <c r="D92" s="23" t="s">
        <v>277</v>
      </c>
      <c r="E92" s="24" t="s">
        <v>384</v>
      </c>
      <c r="F92" s="25">
        <v>69156.27</v>
      </c>
      <c r="G92" s="25">
        <v>67438.490000000005</v>
      </c>
      <c r="H92" s="25">
        <v>30347.32</v>
      </c>
      <c r="I92" s="25">
        <f t="shared" si="2"/>
        <v>37091.170000000006</v>
      </c>
      <c r="J92" s="26">
        <v>45</v>
      </c>
      <c r="K92" s="23" t="s">
        <v>381</v>
      </c>
      <c r="L92" s="23" t="s">
        <v>382</v>
      </c>
      <c r="M92" s="23" t="s">
        <v>383</v>
      </c>
      <c r="N92" s="27"/>
      <c r="O92" s="36" t="s">
        <v>60</v>
      </c>
      <c r="P92" s="28" t="s">
        <v>61</v>
      </c>
    </row>
    <row r="93" spans="1:19" s="21" customFormat="1" ht="45">
      <c r="A93" s="22" t="s">
        <v>278</v>
      </c>
      <c r="B93" s="23" t="s">
        <v>279</v>
      </c>
      <c r="C93" s="23" t="s">
        <v>347</v>
      </c>
      <c r="D93" s="23" t="s">
        <v>280</v>
      </c>
      <c r="E93" s="24" t="s">
        <v>385</v>
      </c>
      <c r="F93" s="25">
        <v>67244.460000000006</v>
      </c>
      <c r="G93" s="25">
        <v>58744.46</v>
      </c>
      <c r="H93" s="25">
        <v>41121.120000000003</v>
      </c>
      <c r="I93" s="25">
        <f t="shared" si="2"/>
        <v>17623.339999999997</v>
      </c>
      <c r="J93" s="26">
        <v>70</v>
      </c>
      <c r="K93" s="23" t="s">
        <v>381</v>
      </c>
      <c r="L93" s="23" t="s">
        <v>382</v>
      </c>
      <c r="M93" s="23" t="s">
        <v>383</v>
      </c>
      <c r="N93" s="27"/>
      <c r="O93" s="24" t="s">
        <v>61</v>
      </c>
      <c r="P93" s="28" t="s">
        <v>61</v>
      </c>
    </row>
    <row r="94" spans="1:19" s="21" customFormat="1" ht="56.25">
      <c r="A94" s="22" t="s">
        <v>281</v>
      </c>
      <c r="B94" s="23" t="s">
        <v>282</v>
      </c>
      <c r="C94" s="23" t="s">
        <v>348</v>
      </c>
      <c r="D94" s="23" t="s">
        <v>398</v>
      </c>
      <c r="E94" s="24" t="s">
        <v>385</v>
      </c>
      <c r="F94" s="25">
        <v>219764.4</v>
      </c>
      <c r="G94" s="25">
        <v>112702.99</v>
      </c>
      <c r="H94" s="25">
        <v>67621.789999999994</v>
      </c>
      <c r="I94" s="25">
        <f t="shared" si="2"/>
        <v>45081.200000000012</v>
      </c>
      <c r="J94" s="26">
        <v>60</v>
      </c>
      <c r="K94" s="23" t="s">
        <v>381</v>
      </c>
      <c r="L94" s="23" t="s">
        <v>382</v>
      </c>
      <c r="M94" s="23" t="s">
        <v>383</v>
      </c>
      <c r="N94" s="23" t="s">
        <v>113</v>
      </c>
      <c r="O94" s="36" t="s">
        <v>60</v>
      </c>
      <c r="P94" s="28" t="s">
        <v>61</v>
      </c>
    </row>
    <row r="95" spans="1:19" s="21" customFormat="1" ht="45">
      <c r="A95" s="22" t="s">
        <v>283</v>
      </c>
      <c r="B95" s="23" t="s">
        <v>8</v>
      </c>
      <c r="C95" s="23" t="s">
        <v>7</v>
      </c>
      <c r="D95" s="23" t="s">
        <v>284</v>
      </c>
      <c r="E95" s="24" t="s">
        <v>390</v>
      </c>
      <c r="F95" s="25">
        <v>158646.37</v>
      </c>
      <c r="G95" s="25">
        <v>123890.93</v>
      </c>
      <c r="H95" s="25">
        <v>61945.47</v>
      </c>
      <c r="I95" s="25">
        <f t="shared" si="2"/>
        <v>61945.459999999992</v>
      </c>
      <c r="J95" s="26">
        <v>50</v>
      </c>
      <c r="K95" s="23" t="s">
        <v>381</v>
      </c>
      <c r="L95" s="23" t="s">
        <v>382</v>
      </c>
      <c r="M95" s="23" t="s">
        <v>383</v>
      </c>
      <c r="N95" s="27" t="s">
        <v>6</v>
      </c>
      <c r="O95" s="36" t="s">
        <v>60</v>
      </c>
      <c r="P95" s="28" t="s">
        <v>61</v>
      </c>
    </row>
    <row r="96" spans="1:19" s="33" customFormat="1">
      <c r="A96" s="6"/>
      <c r="B96" s="7"/>
      <c r="C96" s="29" t="s">
        <v>362</v>
      </c>
      <c r="D96" s="6"/>
      <c r="E96" s="29" t="s">
        <v>64</v>
      </c>
      <c r="F96" s="30">
        <f>SUM(F5:F95)</f>
        <v>11736892.6</v>
      </c>
      <c r="G96" s="30">
        <f>SUM(G5:G95)</f>
        <v>8919726.4300000016</v>
      </c>
      <c r="H96" s="30">
        <f>SUM(H5:H95)</f>
        <v>4516585.51</v>
      </c>
      <c r="I96" s="30">
        <f>SUM(I5:I95)</f>
        <v>4403140.92</v>
      </c>
      <c r="J96" s="8"/>
      <c r="K96" s="31"/>
      <c r="L96" s="7"/>
      <c r="M96" s="7"/>
      <c r="N96" s="7"/>
      <c r="O96" s="32"/>
      <c r="P96" s="32"/>
      <c r="Q96" s="2"/>
      <c r="R96" s="2"/>
      <c r="S96" s="2"/>
    </row>
    <row r="97" spans="1:19" s="33" customFormat="1">
      <c r="A97" s="6"/>
      <c r="B97" s="7"/>
      <c r="C97" s="7"/>
      <c r="D97" s="6"/>
      <c r="E97" s="32"/>
      <c r="F97" s="8"/>
      <c r="G97" s="8"/>
      <c r="H97" s="8"/>
      <c r="I97" s="8"/>
      <c r="J97" s="8"/>
      <c r="K97" s="31"/>
      <c r="L97" s="7"/>
      <c r="M97" s="7"/>
      <c r="N97" s="7"/>
      <c r="O97" s="32"/>
      <c r="P97" s="32"/>
      <c r="Q97" s="2"/>
      <c r="R97" s="2"/>
      <c r="S97" s="2"/>
    </row>
    <row r="98" spans="1:19" s="33" customFormat="1">
      <c r="A98" s="6"/>
      <c r="B98" s="7"/>
      <c r="C98" s="29" t="s">
        <v>363</v>
      </c>
      <c r="D98" s="6"/>
      <c r="E98" s="32"/>
      <c r="F98" s="8"/>
      <c r="G98" s="8"/>
      <c r="H98" s="8"/>
      <c r="I98" s="8"/>
      <c r="J98" s="8"/>
      <c r="K98" s="31"/>
      <c r="L98" s="7"/>
      <c r="M98" s="7"/>
      <c r="N98" s="7"/>
      <c r="O98" s="32"/>
      <c r="P98" s="32"/>
      <c r="Q98" s="2"/>
      <c r="R98" s="2"/>
      <c r="S98" s="2"/>
    </row>
    <row r="99" spans="1:19" s="33" customFormat="1">
      <c r="A99" s="6"/>
      <c r="B99" s="7"/>
      <c r="C99" s="34" t="s">
        <v>364</v>
      </c>
      <c r="D99" s="6"/>
      <c r="E99" s="32"/>
      <c r="F99" s="8"/>
      <c r="G99" s="8"/>
      <c r="H99" s="8"/>
      <c r="I99" s="8"/>
      <c r="J99" s="8"/>
      <c r="K99" s="31"/>
      <c r="L99" s="7"/>
      <c r="M99" s="7"/>
      <c r="N99" s="7"/>
      <c r="O99" s="32"/>
      <c r="P99" s="32"/>
      <c r="Q99" s="2"/>
      <c r="R99" s="2"/>
      <c r="S99" s="2"/>
    </row>
  </sheetData>
  <sortState ref="A5:P95">
    <sortCondition ref="A5:A95"/>
  </sortState>
  <mergeCells count="3">
    <mergeCell ref="P37:P38"/>
    <mergeCell ref="P50:P52"/>
    <mergeCell ref="P84:P85"/>
  </mergeCells>
  <pageMargins left="0.70866141732283472" right="0.35433070866141736" top="0.74803149606299213" bottom="0.71"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ProyectosI+D_2018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2018-08-22T12:01:18Z</cp:lastPrinted>
  <dcterms:created xsi:type="dcterms:W3CDTF">2018-01-02T11:12:25Z</dcterms:created>
  <dcterms:modified xsi:type="dcterms:W3CDTF">2019-06-04T09:13:13Z</dcterms:modified>
</cp:coreProperties>
</file>