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2.TRANSPARENCIA_PROTECCION_DATOS\AYUDAS_CONCEDIDAS\MAN\"/>
    </mc:Choice>
  </mc:AlternateContent>
  <xr:revisionPtr revIDLastSave="0" documentId="13_ncr:1_{82309FDB-70F0-481C-8B45-6C49B62D041D}" xr6:coauthVersionLast="45" xr6:coauthVersionMax="45" xr10:uidLastSave="{00000000-0000-0000-0000-000000000000}"/>
  <bookViews>
    <workbookView xWindow="-120" yWindow="-120" windowWidth="25440" windowHeight="15390" tabRatio="500" xr2:uid="{00000000-000D-0000-FFFF-FFFF00000000}"/>
  </bookViews>
  <sheets>
    <sheet name="Manunet_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5" i="1"/>
  <c r="F8" i="1"/>
  <c r="G8" i="1"/>
  <c r="H8" i="1"/>
</calcChain>
</file>

<file path=xl/sharedStrings.xml><?xml version="1.0" encoding="utf-8"?>
<sst xmlns="http://schemas.openxmlformats.org/spreadsheetml/2006/main" count="52" uniqueCount="45">
  <si>
    <t>Número Expediente</t>
  </si>
  <si>
    <t>Gasto Presentado (€)</t>
  </si>
  <si>
    <t>Entidad</t>
  </si>
  <si>
    <t>NIF</t>
  </si>
  <si>
    <t>Finalidad</t>
  </si>
  <si>
    <t>Condiciones Particulares</t>
  </si>
  <si>
    <t>%</t>
  </si>
  <si>
    <t>Totales:</t>
  </si>
  <si>
    <t>Subvenciones dirigidas a empresas asturianas, para la financiación de proyectos de I+D en cooperación internacional, en el marco de la convocatoria de la ERA-NET Manunet</t>
  </si>
  <si>
    <t>Municipio Inversiones</t>
  </si>
  <si>
    <t>Gasto Subvencionable (€)</t>
  </si>
  <si>
    <t>Subvención Aprobada (€)</t>
  </si>
  <si>
    <t>Fecha Inicio Ejecución</t>
  </si>
  <si>
    <t>Fecha Fin Plazo Ejecución</t>
  </si>
  <si>
    <t>Fecha fin Plazo Acreditción</t>
  </si>
  <si>
    <t>Indicadores de productividad:</t>
  </si>
  <si>
    <t>SI</t>
  </si>
  <si>
    <t>Inversión Privada (€)</t>
  </si>
  <si>
    <t>Coopera con CI</t>
  </si>
  <si>
    <t>Empresas que cooperan con CI: 3</t>
  </si>
  <si>
    <t>Empresas que reciben ayuda: 3</t>
  </si>
  <si>
    <t>Empresas que reciben subvención: 3</t>
  </si>
  <si>
    <t>Total solicitudes aprobadas: 3</t>
  </si>
  <si>
    <t>Solicitudes aprobadas Convocatoria 2020</t>
  </si>
  <si>
    <t>IDE/2020/000583</t>
  </si>
  <si>
    <t>IZERTIS, SA</t>
  </si>
  <si>
    <t>A33845009</t>
  </si>
  <si>
    <t>MULTI-AI: Desarrollo de un sistema de detección de defectos y predicción de anomalías sobre múltiples materiales basado en visión artificial, inteligencia artificial e IoT</t>
  </si>
  <si>
    <t>GIJÓN</t>
  </si>
  <si>
    <t>01/01/2021</t>
  </si>
  <si>
    <t>31/12/2022</t>
  </si>
  <si>
    <t>28/02/2023</t>
  </si>
  <si>
    <t>De conformidad con lo dispuesto en el artículo 29.3 de la Ley 38/2003, de 17 de noviembre General de Subvenciones, se autoriza al beneficiario la subcontratación declarada siempre que el contrato se celebre por escrito</t>
  </si>
  <si>
    <t>IDE/2020/000613</t>
  </si>
  <si>
    <t>ALAVISTA STUDIO SL</t>
  </si>
  <si>
    <t>B52527777</t>
  </si>
  <si>
    <t>MEJORA DE LOS PROCESOS DE FABRICACIÓN ADITIVA L-PBF MEDIANTE VALIDACIÓN ADAPTATIVA A ATRAVÉS DE ENSAYOS NO DESTRUCTIVOS (END) PARA APLICACIONES INDUSTRIALES</t>
  </si>
  <si>
    <t>IDE/2020/000626</t>
  </si>
  <si>
    <t>METROHM DROPSENS SL</t>
  </si>
  <si>
    <t>B74165457</t>
  </si>
  <si>
    <t>Sistema portátil para la medida de nitrito en suelos a través de sensores electroquímicos (NITRISENS)</t>
  </si>
  <si>
    <t>OVIEDO</t>
  </si>
  <si>
    <t>01/11/2020</t>
  </si>
  <si>
    <t>30/04/2022</t>
  </si>
  <si>
    <t>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</si>
</sst>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i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>
      <alignment vertical="top"/>
    </xf>
  </cellStyleXfs>
  <cellXfs count="42">
    <xf numFmtId="0" fontId="0" fillId="0" borderId="0" xfId="0">
      <alignment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4" fontId="3" fillId="0" borderId="3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" fontId="4" fillId="0" borderId="3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3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19"/>
  <sheetViews>
    <sheetView showGridLines="0" showRowColHeaders="0" tabSelected="1" showOutlineSymbols="0" zoomScale="82" zoomScaleNormal="82" workbookViewId="0">
      <selection activeCell="A2" sqref="A2"/>
    </sheetView>
  </sheetViews>
  <sheetFormatPr baseColWidth="10" defaultColWidth="6.85546875" defaultRowHeight="12.75" customHeight="1" x14ac:dyDescent="0.2"/>
  <cols>
    <col min="1" max="1" width="15.85546875" style="1" customWidth="1"/>
    <col min="2" max="2" width="23.42578125" style="1" customWidth="1"/>
    <col min="3" max="3" width="11.28515625" style="1" bestFit="1" customWidth="1"/>
    <col min="4" max="4" width="40.140625" style="4" customWidth="1"/>
    <col min="5" max="5" width="12.42578125" style="3" bestFit="1" customWidth="1"/>
    <col min="6" max="6" width="15.85546875" style="3" customWidth="1"/>
    <col min="7" max="7" width="20.140625" style="2" bestFit="1" customWidth="1"/>
    <col min="8" max="8" width="14.140625" style="2" bestFit="1" customWidth="1"/>
    <col min="9" max="9" width="12.7109375" style="3" bestFit="1" customWidth="1"/>
    <col min="10" max="10" width="6.140625" style="3" bestFit="1" customWidth="1"/>
    <col min="11" max="11" width="12.7109375" style="3" bestFit="1" customWidth="1"/>
    <col min="12" max="12" width="16" style="3" bestFit="1" customWidth="1"/>
    <col min="13" max="13" width="15.5703125" style="17" bestFit="1" customWidth="1"/>
    <col min="14" max="14" width="54.85546875" style="39" customWidth="1"/>
    <col min="15" max="15" width="9.140625" style="17" bestFit="1" customWidth="1"/>
    <col min="16" max="16" width="15.5703125" customWidth="1"/>
  </cols>
  <sheetData>
    <row r="1" spans="1:16" s="12" customFormat="1" ht="15" x14ac:dyDescent="0.2">
      <c r="A1" s="9" t="s">
        <v>8</v>
      </c>
      <c r="B1" s="10"/>
      <c r="C1" s="10"/>
      <c r="D1" s="13"/>
      <c r="E1" s="15"/>
      <c r="F1" s="15"/>
      <c r="G1" s="14"/>
      <c r="H1" s="15"/>
      <c r="I1" s="15"/>
      <c r="J1" s="15"/>
      <c r="K1" s="15"/>
      <c r="L1" s="15"/>
      <c r="M1" s="11"/>
      <c r="N1" s="36"/>
      <c r="O1" s="11"/>
    </row>
    <row r="2" spans="1:16" s="12" customFormat="1" ht="15" x14ac:dyDescent="0.2">
      <c r="A2" s="9" t="s">
        <v>23</v>
      </c>
      <c r="B2" s="10"/>
      <c r="C2" s="10"/>
      <c r="D2" s="13"/>
      <c r="E2" s="15"/>
      <c r="F2" s="15"/>
      <c r="G2" s="14"/>
      <c r="H2" s="15"/>
      <c r="I2" s="15"/>
      <c r="J2" s="15"/>
      <c r="K2" s="15"/>
      <c r="L2" s="15"/>
      <c r="M2" s="11"/>
      <c r="N2" s="36"/>
      <c r="O2" s="11"/>
    </row>
    <row r="3" spans="1:16" s="19" customFormat="1" ht="12.75" customHeight="1" x14ac:dyDescent="0.2">
      <c r="A3" s="5"/>
      <c r="B3" s="5"/>
      <c r="C3" s="5"/>
      <c r="D3" s="7"/>
      <c r="E3" s="6"/>
      <c r="F3" s="6"/>
      <c r="G3" s="18"/>
      <c r="H3" s="18"/>
      <c r="I3" s="18"/>
      <c r="J3" s="6"/>
      <c r="K3" s="6"/>
      <c r="L3" s="6"/>
      <c r="M3" s="16"/>
      <c r="N3" s="37"/>
      <c r="O3" s="16"/>
    </row>
    <row r="4" spans="1:16" s="20" customFormat="1" ht="22.5" x14ac:dyDescent="0.2">
      <c r="A4" s="23" t="s">
        <v>0</v>
      </c>
      <c r="B4" s="23" t="s">
        <v>2</v>
      </c>
      <c r="C4" s="23" t="s">
        <v>3</v>
      </c>
      <c r="D4" s="23" t="s">
        <v>4</v>
      </c>
      <c r="E4" s="24" t="s">
        <v>9</v>
      </c>
      <c r="F4" s="25" t="s">
        <v>1</v>
      </c>
      <c r="G4" s="25" t="s">
        <v>10</v>
      </c>
      <c r="H4" s="25" t="s">
        <v>11</v>
      </c>
      <c r="I4" s="25" t="s">
        <v>17</v>
      </c>
      <c r="J4" s="24" t="s">
        <v>6</v>
      </c>
      <c r="K4" s="24" t="s">
        <v>12</v>
      </c>
      <c r="L4" s="24" t="s">
        <v>13</v>
      </c>
      <c r="M4" s="24" t="s">
        <v>14</v>
      </c>
      <c r="N4" s="23" t="s">
        <v>5</v>
      </c>
      <c r="O4" s="24" t="s">
        <v>18</v>
      </c>
    </row>
    <row r="5" spans="1:16" s="20" customFormat="1" ht="56.25" x14ac:dyDescent="0.2">
      <c r="A5" s="22" t="s">
        <v>24</v>
      </c>
      <c r="B5" s="22" t="s">
        <v>25</v>
      </c>
      <c r="C5" s="22" t="s">
        <v>26</v>
      </c>
      <c r="D5" s="22" t="s">
        <v>27</v>
      </c>
      <c r="E5" s="26" t="s">
        <v>28</v>
      </c>
      <c r="F5" s="31">
        <v>165000.22</v>
      </c>
      <c r="G5" s="31">
        <v>165000.22</v>
      </c>
      <c r="H5" s="31">
        <v>66000.09</v>
      </c>
      <c r="I5" s="31">
        <f>(G5-H5)</f>
        <v>99000.13</v>
      </c>
      <c r="J5" s="35">
        <v>40</v>
      </c>
      <c r="K5" s="35" t="s">
        <v>29</v>
      </c>
      <c r="L5" s="27" t="s">
        <v>30</v>
      </c>
      <c r="M5" s="27" t="s">
        <v>31</v>
      </c>
      <c r="N5" s="38" t="s">
        <v>32</v>
      </c>
      <c r="O5" s="27" t="s">
        <v>16</v>
      </c>
    </row>
    <row r="6" spans="1:16" s="20" customFormat="1" ht="56.25" x14ac:dyDescent="0.2">
      <c r="A6" s="22" t="s">
        <v>33</v>
      </c>
      <c r="B6" s="22" t="s">
        <v>34</v>
      </c>
      <c r="C6" s="22" t="s">
        <v>35</v>
      </c>
      <c r="D6" s="22" t="s">
        <v>36</v>
      </c>
      <c r="E6" s="26" t="s">
        <v>28</v>
      </c>
      <c r="F6" s="31">
        <v>158997.81</v>
      </c>
      <c r="G6" s="31">
        <v>155297.81</v>
      </c>
      <c r="H6" s="31">
        <v>124238.25</v>
      </c>
      <c r="I6" s="31">
        <f t="shared" ref="I6:I8" si="0">(G6-H6)</f>
        <v>31059.559999999998</v>
      </c>
      <c r="J6" s="35">
        <v>80</v>
      </c>
      <c r="K6" s="35" t="s">
        <v>29</v>
      </c>
      <c r="L6" s="27" t="s">
        <v>30</v>
      </c>
      <c r="M6" s="27" t="s">
        <v>31</v>
      </c>
      <c r="N6" s="38" t="s">
        <v>32</v>
      </c>
      <c r="O6" s="27" t="s">
        <v>16</v>
      </c>
    </row>
    <row r="7" spans="1:16" s="20" customFormat="1" ht="33.75" x14ac:dyDescent="0.2">
      <c r="A7" s="22" t="s">
        <v>37</v>
      </c>
      <c r="B7" s="22" t="s">
        <v>38</v>
      </c>
      <c r="C7" s="22" t="s">
        <v>39</v>
      </c>
      <c r="D7" s="22" t="s">
        <v>40</v>
      </c>
      <c r="E7" s="26" t="s">
        <v>41</v>
      </c>
      <c r="F7" s="31">
        <v>172184.66</v>
      </c>
      <c r="G7" s="31">
        <v>164434.66</v>
      </c>
      <c r="H7" s="31">
        <v>106882.53</v>
      </c>
      <c r="I7" s="31">
        <f t="shared" si="0"/>
        <v>57552.130000000005</v>
      </c>
      <c r="J7" s="35">
        <v>65</v>
      </c>
      <c r="K7" s="35" t="s">
        <v>42</v>
      </c>
      <c r="L7" s="27" t="s">
        <v>43</v>
      </c>
      <c r="M7" s="27" t="s">
        <v>44</v>
      </c>
      <c r="N7" s="38"/>
      <c r="O7" s="27" t="s">
        <v>16</v>
      </c>
    </row>
    <row r="8" spans="1:16" x14ac:dyDescent="0.2">
      <c r="A8" s="28"/>
      <c r="B8" s="41" t="s">
        <v>22</v>
      </c>
      <c r="C8" s="28"/>
      <c r="E8" s="29" t="s">
        <v>7</v>
      </c>
      <c r="F8" s="32">
        <f>SUM(F5:F7)</f>
        <v>496182.69000000006</v>
      </c>
      <c r="G8" s="32">
        <f>SUM(G5:G7)</f>
        <v>484732.69000000006</v>
      </c>
      <c r="H8" s="32">
        <f>SUM(H5:H7)</f>
        <v>297120.87</v>
      </c>
      <c r="I8" s="34">
        <f t="shared" si="0"/>
        <v>187611.82000000007</v>
      </c>
      <c r="L8" s="17"/>
      <c r="O8" s="40"/>
    </row>
    <row r="9" spans="1:16" x14ac:dyDescent="0.2">
      <c r="A9" s="28"/>
      <c r="B9" s="28"/>
      <c r="C9" s="28"/>
      <c r="P9" s="30"/>
    </row>
    <row r="10" spans="1:16" x14ac:dyDescent="0.2">
      <c r="A10" s="28"/>
      <c r="B10" s="28"/>
      <c r="C10" s="28"/>
      <c r="P10" s="30"/>
    </row>
    <row r="11" spans="1:16" x14ac:dyDescent="0.2">
      <c r="A11" s="28"/>
      <c r="B11" s="28"/>
      <c r="C11" s="28"/>
      <c r="D11" s="8" t="s">
        <v>15</v>
      </c>
      <c r="P11" s="30"/>
    </row>
    <row r="12" spans="1:16" x14ac:dyDescent="0.2">
      <c r="A12" s="28"/>
      <c r="B12" s="28"/>
      <c r="C12" s="28"/>
      <c r="D12" s="21" t="s">
        <v>20</v>
      </c>
      <c r="P12" s="30"/>
    </row>
    <row r="13" spans="1:16" x14ac:dyDescent="0.2">
      <c r="A13" s="28"/>
      <c r="B13" s="28"/>
      <c r="C13" s="28"/>
      <c r="D13" s="21" t="s">
        <v>21</v>
      </c>
      <c r="P13" s="30"/>
    </row>
    <row r="14" spans="1:16" x14ac:dyDescent="0.2">
      <c r="A14" s="28"/>
      <c r="B14" s="28"/>
      <c r="C14" s="28"/>
      <c r="D14" s="21" t="s">
        <v>19</v>
      </c>
      <c r="P14" s="30"/>
    </row>
    <row r="15" spans="1:16" x14ac:dyDescent="0.2">
      <c r="A15" s="28"/>
      <c r="B15" s="28"/>
      <c r="C15" s="28"/>
    </row>
    <row r="16" spans="1:16" x14ac:dyDescent="0.2">
      <c r="A16" s="28"/>
      <c r="B16" s="28"/>
      <c r="C16" s="28"/>
    </row>
    <row r="19" spans="7:7" x14ac:dyDescent="0.2">
      <c r="G19" s="33"/>
    </row>
  </sheetData>
  <pageMargins left="0.51" right="0" top="0.18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Manunet_2020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2018-08-22T10:56:21Z</cp:lastPrinted>
  <dcterms:created xsi:type="dcterms:W3CDTF">2017-12-18T10:39:48Z</dcterms:created>
  <dcterms:modified xsi:type="dcterms:W3CDTF">2020-12-02T07:47:06Z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01734361CD07C3C85B968AA4B2781C480C131A4BF1DCCE0484255B1E26629C81B546B8847B244DBD1FE22494A422F6322A3A56BCA5F352EA310CEC1BA4B5D63E10CDEC28FAA1750BCAC94F4022A6DC8086C7FBAADCD01F60CA299AC3A745A62C94C2D35AF44DC8546069FCCFAB82437E8AE85364339A3FD7B8457322ABA5F93</vt:lpwstr>
  </property>
  <property fmtid="{D5CDD505-2E9C-101B-9397-08002B2CF9AE}" pid="3" name="Business Objects Context Information1">
    <vt:lpwstr>C1946319DEC9FEB372CA6F18F9A86D7A760E9433A14A31CA44E93C3CB76290C22F08862345014DF2CAA86CCA7EE6CB5E3DFAFC6518BEC47F77267251217BF69234E7D98B319B86EC9C5777550DB4B79CEAB2BE3B69235938CF64CF5B12DB136BAFFEEDD10184B589682B52480D7D8C2E79E6CB08A023B94D90F6CF0264DA19D</vt:lpwstr>
  </property>
  <property fmtid="{D5CDD505-2E9C-101B-9397-08002B2CF9AE}" pid="4" name="Business Objects Context Information2">
    <vt:lpwstr>F0B9242B9A7AD48B10665F83591170027413C9395EB0D86E6AA48FA6381A50A563F5937D1C184D971A6E2B3B5F63329E2C18B34585ED3299E55717354C0450D9768743EEA99EF3C1375B1116D9654D0A7612542753719ED317F3DEE4659CA8BBD373596D59344F2C67B0C799C152989E8D763AC47B419E99BFDD1232274C992</vt:lpwstr>
  </property>
  <property fmtid="{D5CDD505-2E9C-101B-9397-08002B2CF9AE}" pid="5" name="Business Objects Context Information3">
    <vt:lpwstr>7C70B27D8E5FE742A26972D9655B9642308CA3BD52F1B572504A1DB833280BEF8C72A6A6749608BA21817C5F844B900E4FF5569C343BA231F33F8D04BFF97CE460F73B53965BEBE81C6B29577AF3B8118DCFA10A33892450AF8A0E14467E5440FD3DA18F505B0FBD40754A0CC66384CA02A9CBDA643589AB636ED0868CEB68F</vt:lpwstr>
  </property>
  <property fmtid="{D5CDD505-2E9C-101B-9397-08002B2CF9AE}" pid="6" name="Business Objects Context Information4">
    <vt:lpwstr>6056FBBCB339AD16518CA3340228424F6BE2C1E89C6833A6E828C28745132D1FF1870DADC2D228E3B611C1B6F7B8198269056E2E28F9E0DA091BF4C09362B1CC2CEEB308D204D318A5A31290BB839AA9CE13C78E1ECF63170C10126E1663B13B0FAF957C51A5EA501660149E4628B2EC983A734183B0B903DD9639CA5DFB8BD</vt:lpwstr>
  </property>
  <property fmtid="{D5CDD505-2E9C-101B-9397-08002B2CF9AE}" pid="7" name="Business Objects Context Information5">
    <vt:lpwstr>81EC4F2A757E0A97764CC85A9BF91A68BD8BAEBEAD1D08F50F15168C2BE6F195321DAFA9AE6DD66A099119080BF535A5935CA3C49705E348A2B1F54E0F1B36CA282ABEA229E552E15332FB4E7B9E51DA4313481745B398723DCF236AE896531CA7AB36A</vt:lpwstr>
  </property>
</Properties>
</file>