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4400" windowHeight="8640" tabRatio="500"/>
  </bookViews>
  <sheets>
    <sheet name="Manunet_2018" sheetId="1" r:id="rId1"/>
  </sheets>
  <calcPr calcId="125725"/>
</workbook>
</file>

<file path=xl/calcChain.xml><?xml version="1.0" encoding="utf-8"?>
<calcChain xmlns="http://schemas.openxmlformats.org/spreadsheetml/2006/main">
  <c r="J6" i="1"/>
  <c r="J7"/>
  <c r="J5"/>
  <c r="H7"/>
  <c r="I7"/>
  <c r="G7"/>
</calcChain>
</file>

<file path=xl/sharedStrings.xml><?xml version="1.0" encoding="utf-8"?>
<sst xmlns="http://schemas.openxmlformats.org/spreadsheetml/2006/main" count="37" uniqueCount="35">
  <si>
    <t>Número Expediente</t>
  </si>
  <si>
    <t>Gasto Presentado (€)</t>
  </si>
  <si>
    <t>Entidad</t>
  </si>
  <si>
    <t>NIF</t>
  </si>
  <si>
    <t>Finalidad</t>
  </si>
  <si>
    <t>Condiciones Particulares</t>
  </si>
  <si>
    <t>%</t>
  </si>
  <si>
    <t>B33845009</t>
  </si>
  <si>
    <t>Totales:</t>
  </si>
  <si>
    <t>Subvenciones dirigidas a empresas asturianas, para la financiación de proyectos de I+D en cooperación internacional, en el marco de la convocatoria de la ERA-NET Manunet</t>
  </si>
  <si>
    <t>IDE/2018/000500</t>
  </si>
  <si>
    <t>IZERTIS, SL</t>
  </si>
  <si>
    <t>4DPrintEN: 4D printed flexible and stretchable energyharvesting devices based on innovative electrically tunable elastomers.</t>
  </si>
  <si>
    <t>De conformidad con lo dispuesto en el artículo 29.3 de la Ley 38/2003, de 17 de noviembre General de Subvenciones, se autoriza al beneficiario la subcontratación declarada siempre que el contrato se celebre por escrito</t>
  </si>
  <si>
    <t>IDE/2018/000507</t>
  </si>
  <si>
    <t>IVOLT PROYECTOS E INSTALACIONES S.L.</t>
  </si>
  <si>
    <t>B52534393</t>
  </si>
  <si>
    <t>eBOOST - Cost-effective manufacturing process and equipment for high - performance electric motors / Proceso de fabricación efectivo en costes y equipamiento para motores eléctricos de alto rendimiento</t>
  </si>
  <si>
    <t>Solicitudes aprobadas Convocatoria 2018</t>
  </si>
  <si>
    <t>Municipio Inversiones</t>
  </si>
  <si>
    <t>Categoría</t>
  </si>
  <si>
    <t>Gasto Subvencionable (€)</t>
  </si>
  <si>
    <t>Subvención Aprobada (€)</t>
  </si>
  <si>
    <t>Fecha Inicio Ejecución</t>
  </si>
  <si>
    <t>Fecha Fin Plazo Ejecución</t>
  </si>
  <si>
    <t>Fecha fin Plazo Acreditción</t>
  </si>
  <si>
    <t>GIJÓN</t>
  </si>
  <si>
    <t>Total solicitudes aprobadas: 2</t>
  </si>
  <si>
    <t>Indicadores de productividad:</t>
  </si>
  <si>
    <t>Empresas que reciben ayuda: 2</t>
  </si>
  <si>
    <t>Empresas que reciben subvención: 2</t>
  </si>
  <si>
    <t>Empresas que cooperan con CI: 2</t>
  </si>
  <si>
    <t>Inversión Privada que acompaña a la pública</t>
  </si>
  <si>
    <t>Desarrollo Experimental</t>
  </si>
  <si>
    <t>Investigación Industrial</t>
  </si>
</sst>
</file>

<file path=xl/styles.xml><?xml version="1.0" encoding="utf-8"?>
<styleSheet xmlns="http://schemas.openxmlformats.org/spreadsheetml/2006/main">
  <fonts count="7">
    <font>
      <sz val="10"/>
      <color indexed="8"/>
      <name val="ARIAL"/>
      <charset val="1"/>
    </font>
    <font>
      <b/>
      <sz val="11"/>
      <color theme="1"/>
      <name val="Calibri"/>
      <family val="2"/>
      <scheme val="minor"/>
    </font>
    <font>
      <b/>
      <sz val="9"/>
      <color theme="3"/>
      <name val="Verdana"/>
      <family val="2"/>
    </font>
    <font>
      <sz val="9"/>
      <color indexed="8"/>
      <name val="Verdana"/>
      <family val="2"/>
    </font>
    <font>
      <b/>
      <sz val="9"/>
      <color indexed="8"/>
      <name val="Verdana"/>
      <family val="2"/>
    </font>
    <font>
      <b/>
      <sz val="9"/>
      <color theme="1"/>
      <name val="Verdana"/>
      <family val="2"/>
    </font>
    <font>
      <i/>
      <sz val="9"/>
      <color indexed="8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theme="3" tint="0.39994506668294322"/>
      </left>
      <right style="thin">
        <color theme="3" tint="0.39994506668294322"/>
      </right>
      <top/>
      <bottom style="thin">
        <color theme="3" tint="0.39994506668294322"/>
      </bottom>
      <diagonal/>
    </border>
    <border>
      <left style="thin">
        <color theme="3" tint="0.39991454817346722"/>
      </left>
      <right style="thin">
        <color theme="3" tint="0.39991454817346722"/>
      </right>
      <top style="thin">
        <color theme="3" tint="0.39994506668294322"/>
      </top>
      <bottom style="thin">
        <color theme="3" tint="0.39991454817346722"/>
      </bottom>
      <diagonal/>
    </border>
    <border>
      <left style="thin">
        <color theme="3" tint="0.39991454817346722"/>
      </left>
      <right style="thin">
        <color theme="3" tint="0.39991454817346722"/>
      </right>
      <top style="thin">
        <color theme="3" tint="0.39991454817346722"/>
      </top>
      <bottom style="thin">
        <color theme="3" tint="0.39991454817346722"/>
      </bottom>
      <diagonal/>
    </border>
  </borders>
  <cellStyleXfs count="1">
    <xf numFmtId="0" fontId="0" fillId="0" borderId="0">
      <alignment vertical="top"/>
    </xf>
  </cellStyleXfs>
  <cellXfs count="33">
    <xf numFmtId="0" fontId="0" fillId="0" borderId="0" xfId="0">
      <alignment vertical="top"/>
    </xf>
    <xf numFmtId="0" fontId="3" fillId="0" borderId="0" xfId="0" applyFont="1">
      <alignment vertical="top"/>
    </xf>
    <xf numFmtId="0" fontId="3" fillId="0" borderId="0" xfId="0" applyFont="1" applyAlignment="1">
      <alignment horizontal="right" vertical="top" wrapText="1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right" vertical="top" wrapText="1"/>
    </xf>
    <xf numFmtId="0" fontId="2" fillId="0" borderId="0" xfId="0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right" vertical="center" wrapText="1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horizontal="right" vertical="center" wrapText="1"/>
    </xf>
    <xf numFmtId="0" fontId="0" fillId="0" borderId="0" xfId="0" applyAlignment="1">
      <alignment vertical="center"/>
    </xf>
    <xf numFmtId="0" fontId="0" fillId="0" borderId="0" xfId="0" applyFont="1" applyFill="1" applyBorder="1" applyAlignment="1">
      <alignment vertical="center"/>
    </xf>
    <xf numFmtId="0" fontId="6" fillId="0" borderId="0" xfId="0" applyFont="1" applyAlignment="1">
      <alignment horizontal="right" vertical="top" wrapText="1"/>
    </xf>
    <xf numFmtId="0" fontId="4" fillId="0" borderId="0" xfId="0" applyFont="1" applyAlignment="1">
      <alignment horizontal="center" vertical="center" wrapText="1"/>
    </xf>
    <xf numFmtId="4" fontId="4" fillId="0" borderId="1" xfId="0" applyNumberFormat="1" applyFont="1" applyFill="1" applyBorder="1" applyAlignment="1">
      <alignment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right" vertical="center" wrapText="1"/>
    </xf>
    <xf numFmtId="0" fontId="3" fillId="0" borderId="3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horizontal="center" vertical="center" wrapText="1"/>
    </xf>
    <xf numFmtId="4" fontId="3" fillId="0" borderId="3" xfId="0" applyNumberFormat="1" applyFont="1" applyFill="1" applyBorder="1" applyAlignment="1">
      <alignment vertical="center" wrapText="1"/>
    </xf>
    <xf numFmtId="2" fontId="3" fillId="0" borderId="3" xfId="0" applyNumberFormat="1" applyFont="1" applyFill="1" applyBorder="1" applyAlignment="1">
      <alignment vertical="center" wrapText="1"/>
    </xf>
    <xf numFmtId="14" fontId="3" fillId="0" borderId="3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autoPageBreaks="0" fitToPage="1"/>
  </sheetPr>
  <dimension ref="A1:O13"/>
  <sheetViews>
    <sheetView tabSelected="1" showOutlineSymbols="0" workbookViewId="0">
      <selection activeCell="G15" sqref="G15"/>
    </sheetView>
  </sheetViews>
  <sheetFormatPr baseColWidth="10" defaultColWidth="6.85546875" defaultRowHeight="12.75" customHeight="1"/>
  <cols>
    <col min="1" max="1" width="18" style="1" customWidth="1"/>
    <col min="2" max="2" width="38.85546875" style="1" bestFit="1" customWidth="1"/>
    <col min="3" max="3" width="11.28515625" style="1" bestFit="1" customWidth="1"/>
    <col min="4" max="4" width="44.42578125" style="4" bestFit="1" customWidth="1"/>
    <col min="5" max="5" width="12.42578125" style="3" bestFit="1" customWidth="1"/>
    <col min="6" max="6" width="12.7109375" style="3" bestFit="1" customWidth="1"/>
    <col min="7" max="7" width="15.85546875" style="2" bestFit="1" customWidth="1"/>
    <col min="8" max="8" width="20.140625" style="2" customWidth="1"/>
    <col min="9" max="9" width="14.140625" style="3" bestFit="1" customWidth="1"/>
    <col min="10" max="10" width="14.140625" style="3" customWidth="1"/>
    <col min="11" max="11" width="6.140625" style="4" bestFit="1" customWidth="1"/>
    <col min="12" max="12" width="12.7109375" style="3" bestFit="1" customWidth="1"/>
    <col min="13" max="13" width="16.7109375" style="18" customWidth="1"/>
    <col min="14" max="14" width="15.5703125" style="18" bestFit="1" customWidth="1"/>
    <col min="15" max="15" width="55.140625" style="1" customWidth="1"/>
  </cols>
  <sheetData>
    <row r="1" spans="1:15" s="12" customFormat="1" ht="15">
      <c r="A1" s="9" t="s">
        <v>9</v>
      </c>
      <c r="B1" s="10"/>
      <c r="C1" s="10"/>
      <c r="D1" s="13"/>
      <c r="E1" s="15"/>
      <c r="F1" s="15"/>
      <c r="G1" s="14"/>
      <c r="H1" s="15"/>
      <c r="I1" s="15"/>
      <c r="J1" s="15"/>
      <c r="K1" s="15"/>
      <c r="L1" s="15"/>
      <c r="M1" s="11"/>
      <c r="N1" s="11"/>
      <c r="O1" s="10"/>
    </row>
    <row r="2" spans="1:15" s="12" customFormat="1" ht="15">
      <c r="A2" s="9" t="s">
        <v>18</v>
      </c>
      <c r="B2" s="10"/>
      <c r="C2" s="10"/>
      <c r="D2" s="13"/>
      <c r="E2" s="15"/>
      <c r="F2" s="15"/>
      <c r="G2" s="14"/>
      <c r="H2" s="15"/>
      <c r="I2" s="15"/>
      <c r="J2" s="15"/>
      <c r="K2" s="15"/>
      <c r="L2" s="15"/>
      <c r="M2" s="11"/>
      <c r="N2" s="11"/>
      <c r="O2" s="10"/>
    </row>
    <row r="3" spans="1:15" s="20" customFormat="1" ht="12.75" customHeight="1">
      <c r="A3" s="5"/>
      <c r="B3" s="5"/>
      <c r="C3" s="5"/>
      <c r="D3" s="7"/>
      <c r="E3" s="6"/>
      <c r="F3" s="6"/>
      <c r="G3" s="19"/>
      <c r="H3" s="19"/>
      <c r="I3" s="6"/>
      <c r="J3" s="6"/>
      <c r="K3" s="7"/>
      <c r="L3" s="6"/>
      <c r="M3" s="17"/>
      <c r="N3" s="17"/>
      <c r="O3" s="5"/>
    </row>
    <row r="4" spans="1:15" s="21" customFormat="1" ht="45">
      <c r="A4" s="25" t="s">
        <v>0</v>
      </c>
      <c r="B4" s="25" t="s">
        <v>2</v>
      </c>
      <c r="C4" s="25" t="s">
        <v>3</v>
      </c>
      <c r="D4" s="25" t="s">
        <v>4</v>
      </c>
      <c r="E4" s="26" t="s">
        <v>19</v>
      </c>
      <c r="F4" s="26" t="s">
        <v>20</v>
      </c>
      <c r="G4" s="27" t="s">
        <v>1</v>
      </c>
      <c r="H4" s="27" t="s">
        <v>21</v>
      </c>
      <c r="I4" s="26" t="s">
        <v>22</v>
      </c>
      <c r="J4" s="26" t="s">
        <v>32</v>
      </c>
      <c r="K4" s="26" t="s">
        <v>6</v>
      </c>
      <c r="L4" s="26" t="s">
        <v>23</v>
      </c>
      <c r="M4" s="26" t="s">
        <v>24</v>
      </c>
      <c r="N4" s="26" t="s">
        <v>25</v>
      </c>
      <c r="O4" s="25" t="s">
        <v>5</v>
      </c>
    </row>
    <row r="5" spans="1:15" s="21" customFormat="1" ht="56.25">
      <c r="A5" s="28" t="s">
        <v>10</v>
      </c>
      <c r="B5" s="28" t="s">
        <v>11</v>
      </c>
      <c r="C5" s="28" t="s">
        <v>7</v>
      </c>
      <c r="D5" s="28" t="s">
        <v>12</v>
      </c>
      <c r="E5" s="29" t="s">
        <v>26</v>
      </c>
      <c r="F5" s="29" t="s">
        <v>34</v>
      </c>
      <c r="G5" s="30">
        <v>167010.98000000001</v>
      </c>
      <c r="H5" s="30">
        <v>167010.98000000001</v>
      </c>
      <c r="I5" s="30">
        <v>125258.24000000001</v>
      </c>
      <c r="J5" s="30">
        <f>(H5-I5)</f>
        <v>41752.740000000005</v>
      </c>
      <c r="K5" s="31">
        <v>75</v>
      </c>
      <c r="L5" s="32">
        <v>43349</v>
      </c>
      <c r="M5" s="32">
        <v>44287</v>
      </c>
      <c r="N5" s="32">
        <v>44348</v>
      </c>
      <c r="O5" s="28" t="s">
        <v>13</v>
      </c>
    </row>
    <row r="6" spans="1:15" s="21" customFormat="1" ht="56.25">
      <c r="A6" s="28" t="s">
        <v>14</v>
      </c>
      <c r="B6" s="28" t="s">
        <v>15</v>
      </c>
      <c r="C6" s="28" t="s">
        <v>16</v>
      </c>
      <c r="D6" s="28" t="s">
        <v>17</v>
      </c>
      <c r="E6" s="29" t="s">
        <v>26</v>
      </c>
      <c r="F6" s="29" t="s">
        <v>33</v>
      </c>
      <c r="G6" s="30">
        <v>174011.11</v>
      </c>
      <c r="H6" s="30">
        <v>158511.10999999999</v>
      </c>
      <c r="I6" s="30">
        <v>95106.67</v>
      </c>
      <c r="J6" s="30">
        <f t="shared" ref="J6:J7" si="0">(H6-I6)</f>
        <v>63404.439999999988</v>
      </c>
      <c r="K6" s="31">
        <v>60</v>
      </c>
      <c r="L6" s="32">
        <v>43353</v>
      </c>
      <c r="M6" s="32">
        <v>44196</v>
      </c>
      <c r="N6" s="32">
        <v>44255</v>
      </c>
      <c r="O6" s="28" t="s">
        <v>13</v>
      </c>
    </row>
    <row r="7" spans="1:15" s="20" customFormat="1">
      <c r="A7" s="5"/>
      <c r="B7" s="5"/>
      <c r="C7" s="5"/>
      <c r="D7" s="16" t="s">
        <v>27</v>
      </c>
      <c r="E7" s="6"/>
      <c r="F7" s="23" t="s">
        <v>8</v>
      </c>
      <c r="G7" s="24">
        <f>SUM(G5:G6)</f>
        <v>341022.08999999997</v>
      </c>
      <c r="H7" s="24">
        <f t="shared" ref="H7:I7" si="1">SUM(H5:H6)</f>
        <v>325522.08999999997</v>
      </c>
      <c r="I7" s="24">
        <f t="shared" si="1"/>
        <v>220364.91</v>
      </c>
      <c r="J7" s="24">
        <f t="shared" si="0"/>
        <v>105157.17999999996</v>
      </c>
      <c r="K7" s="7"/>
      <c r="L7" s="6"/>
      <c r="M7" s="17"/>
      <c r="N7" s="17"/>
      <c r="O7" s="5"/>
    </row>
    <row r="10" spans="1:15" ht="12.75" customHeight="1">
      <c r="D10" s="8" t="s">
        <v>28</v>
      </c>
    </row>
    <row r="11" spans="1:15" ht="12.75" customHeight="1">
      <c r="D11" s="22" t="s">
        <v>29</v>
      </c>
    </row>
    <row r="12" spans="1:15" ht="12.75" customHeight="1">
      <c r="D12" s="22" t="s">
        <v>30</v>
      </c>
    </row>
    <row r="13" spans="1:15" ht="12.75" customHeight="1">
      <c r="D13" s="22" t="s">
        <v>31</v>
      </c>
    </row>
  </sheetData>
  <pageMargins left="0.51" right="0" top="0.18" bottom="0" header="0" footer="0"/>
  <pageSetup paperSize="9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Manunet_2018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cp:lastPrinted>2018-08-22T10:56:21Z</cp:lastPrinted>
  <dcterms:created xsi:type="dcterms:W3CDTF">2017-12-18T10:39:48Z</dcterms:created>
  <dcterms:modified xsi:type="dcterms:W3CDTF">2019-11-22T12:58:57Z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usiness Objects Context Information">
    <vt:lpwstr>01734361CD07C3C85B968AA4B2781C480C131A4BF1DCCE0484255B1E26629C81B546B8847B244DBD1FE22494A422F6322A3A56BCA5F352EA310CEC1BA4B5D63E10CDEC28FAA1750BCAC94F4022A6DC8086C7FBAADCD01F60CA299AC3A745A62C94C2D35AF44DC8546069FCCFAB82437E8AE85364339A3FD7B8457322ABA5F93</vt:lpwstr>
  </property>
  <property fmtid="{D5CDD505-2E9C-101B-9397-08002B2CF9AE}" pid="3" name="Business Objects Context Information1">
    <vt:lpwstr>C1946319DEC9FEB372CA6F18F9A86D7A760E9433A14A31CA44E93C3CB76290C22F08862345014DF2CAA86CCA7EE6CB5E3DFAFC6518BEC47F77267251217BF69234E7D98B319B86EC9C5777550DB4B79CEAB2BE3B69235938CF64CF5B12DB136BAFFEEDD10184B589682B52480D7D8C2E79E6CB08A023B94D90F6CF0264DA19D</vt:lpwstr>
  </property>
  <property fmtid="{D5CDD505-2E9C-101B-9397-08002B2CF9AE}" pid="4" name="Business Objects Context Information2">
    <vt:lpwstr>F0B9242B9A7AD48B10665F83591170027413C9395EB0D86E6AA48FA6381A50A563F5937D1C184D971A6E2B3B5F63329E2C18B34585ED3299E55717354C0450D9768743EEA99EF3C1375B1116D9654D0A7612542753719ED317F3DEE4659CA8BBD373596D59344F2C67B0C799C152989E8D763AC47B419E99BFDD1232274C992</vt:lpwstr>
  </property>
  <property fmtid="{D5CDD505-2E9C-101B-9397-08002B2CF9AE}" pid="5" name="Business Objects Context Information3">
    <vt:lpwstr>7C70B27D8E5FE742A26972D9655B9642308CA3BD52F1B572504A1DB833280BEF8C72A6A6749608BA21817C5F844B900E4FF5569C343BA231F33F8D04BFF97CE460F73B53965BEBE81C6B29577AF3B8118DCFA10A33892450AF8A0E14467E5440FD3DA18F505B0FBD40754A0CC66384CA02A9CBDA643589AB636ED0868CEB68F</vt:lpwstr>
  </property>
  <property fmtid="{D5CDD505-2E9C-101B-9397-08002B2CF9AE}" pid="6" name="Business Objects Context Information4">
    <vt:lpwstr>6056FBBCB339AD16518CA3340228424F6BE2C1E89C6833A6E828C28745132D1FF1870DADC2D228E3B611C1B6F7B8198269056E2E28F9E0DA091BF4C09362B1CC2CEEB308D204D318A5A31290BB839AA9CE13C78E1ECF63170C10126E1663B13B0FAF957C51A5EA501660149E4628B2EC983A734183B0B903DD9639CA5DFB8BD</vt:lpwstr>
  </property>
  <property fmtid="{D5CDD505-2E9C-101B-9397-08002B2CF9AE}" pid="7" name="Business Objects Context Information5">
    <vt:lpwstr>81EC4F2A757E0A97764CC85A9BF91A68BD8BAEBEAD1D08F50F15168C2BE6F195321DAFA9AE6DD66A099119080BF535A5935CA3C49705E348A2B1F54E0F1B36CA282ABEA229E552E15332FB4E7B9E51DA4313481745B398723DCF236AE896531CA7AB36A</vt:lpwstr>
  </property>
</Properties>
</file>