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EBT\"/>
    </mc:Choice>
  </mc:AlternateContent>
  <xr:revisionPtr revIDLastSave="0" documentId="13_ncr:1_{4F1AE757-5A09-4B24-8575-CD9A0328E4E8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EBTs_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J11" i="1"/>
  <c r="J12" i="1"/>
  <c r="J13" i="1"/>
  <c r="J14" i="1"/>
  <c r="J15" i="1"/>
  <c r="J16" i="1"/>
  <c r="J17" i="1"/>
  <c r="J19" i="1"/>
  <c r="J6" i="1"/>
  <c r="J7" i="1"/>
  <c r="J9" i="1"/>
  <c r="J18" i="1"/>
  <c r="J5" i="1"/>
  <c r="H20" i="1"/>
  <c r="J20" i="1" s="1"/>
  <c r="I20" i="1"/>
  <c r="G20" i="1"/>
</calcChain>
</file>

<file path=xl/sharedStrings.xml><?xml version="1.0" encoding="utf-8"?>
<sst xmlns="http://schemas.openxmlformats.org/spreadsheetml/2006/main" count="318" uniqueCount="97">
  <si>
    <t>NIF</t>
  </si>
  <si>
    <t>Número Expediente</t>
  </si>
  <si>
    <t>Entidad</t>
  </si>
  <si>
    <t>Finalidad</t>
  </si>
  <si>
    <t>Municipio Inversiones</t>
  </si>
  <si>
    <t>%</t>
  </si>
  <si>
    <t>F. Inicio Ejecución</t>
  </si>
  <si>
    <t>F. Fin Ejecución</t>
  </si>
  <si>
    <t>Plazo Acreditación</t>
  </si>
  <si>
    <t>Condiciones Particulares</t>
  </si>
  <si>
    <t>Fase</t>
  </si>
  <si>
    <t>GIJÓN</t>
  </si>
  <si>
    <t>OVIEDO</t>
  </si>
  <si>
    <t>LLANERA</t>
  </si>
  <si>
    <t>I</t>
  </si>
  <si>
    <t>II</t>
  </si>
  <si>
    <t>Subvenciones dirigidas a Empresas de Base Tecnológica en el Principado de Asturias</t>
  </si>
  <si>
    <t>Totales:</t>
  </si>
  <si>
    <t>Total solicitudes aprobadas:</t>
  </si>
  <si>
    <t>Total solicitudes aprobadas Fase I:</t>
  </si>
  <si>
    <t>Total solicitudes aprobadas Fase II:</t>
  </si>
  <si>
    <t>Solicitudes aprobadas Convocatoria 2020</t>
  </si>
  <si>
    <t>IDE/2020/000733</t>
  </si>
  <si>
    <t>B01615087</t>
  </si>
  <si>
    <t>NEUROSCIENCE INNOVATIVE TECHNOLOGIES, SL</t>
  </si>
  <si>
    <t>Puesta en marcha de nueva estrategia para el tratamiento de la Enfermedad de Alzheimer: combinación de dispositivo implantable para pseudoliberación intratecal de fármacos y anticuerpo monoclonal anti-betamiloide</t>
  </si>
  <si>
    <t>01/01/2020</t>
  </si>
  <si>
    <t>31/12/2021</t>
  </si>
  <si>
    <t>31/03/2022</t>
  </si>
  <si>
    <t>IDE/2020/000750</t>
  </si>
  <si>
    <t>B52542446</t>
  </si>
  <si>
    <t>TRIDITIVE SL</t>
  </si>
  <si>
    <t>Plan de Desarrollo y Crecimiento de la EBT TRIDITIVE</t>
  </si>
  <si>
    <t>SIERO</t>
  </si>
  <si>
    <t>IDE/2020/000758</t>
  </si>
  <si>
    <t>B52559952</t>
  </si>
  <si>
    <t>SINGULARBRAIN CONSULTING SL</t>
  </si>
  <si>
    <t>SINGULARPRICE EBT FASE 2: DESARROLLO Y CRECIMIENTO DE SINGULARPRICE, SERVICIO DE MONITORIZACIÓN DE PRODUCTOS Y MARCAS</t>
  </si>
  <si>
    <t>IDE/2020/000775</t>
  </si>
  <si>
    <t>B74465030</t>
  </si>
  <si>
    <t>DISTRIBUTIOAPP SL</t>
  </si>
  <si>
    <t>Empresa Distibutio SL; Proyecto VacaPop: Diseño y desarrollo de una aplicación móvil para la compraventa de ganado por Internet</t>
  </si>
  <si>
    <t>LENA</t>
  </si>
  <si>
    <t>IDE/2020/000799</t>
  </si>
  <si>
    <t>B74432840</t>
  </si>
  <si>
    <t>SUNTHALPY ENGINEERING SOCIEDAD LIMITADA</t>
  </si>
  <si>
    <t>DESARROLLO Y CRECIMIENTO DE SUNTHALPY ENGINEERING.</t>
  </si>
  <si>
    <t>IDE/2020/000804</t>
  </si>
  <si>
    <t>B01704808</t>
  </si>
  <si>
    <t>PLEXIGRID SOCIEDAD LIMITADA</t>
  </si>
  <si>
    <t>Plexigrid. Proyecto de desarrollo de una plataforma de gestión de redes eléctricas de distribución inteligentes con alta penetración de generación distribuida, sistemas de almacenamiento de energía, vehículos eléctricos y cargas de tipo flexible.</t>
  </si>
  <si>
    <t>IDE/2020/000808</t>
  </si>
  <si>
    <t>B01622372</t>
  </si>
  <si>
    <t>KAPE-R ANALYTICS SL</t>
  </si>
  <si>
    <t>CREACIÓN Y PUESTA EN MARCHA DE LA EMPRESA DE BASE TECNOLÓGICA KAPE-R ANALYTICS S.L.</t>
  </si>
  <si>
    <t>IDE/2020/000812</t>
  </si>
  <si>
    <t>B52574225</t>
  </si>
  <si>
    <t>2CHAIN BLOCKCHAIN TECNOLOGIA SL</t>
  </si>
  <si>
    <t>BlockIT: IoT Timestamp Data mediante Blockchain en industria y medio ambiente</t>
  </si>
  <si>
    <t>De conformidad con lo dispuesto en el artículo 29.3 de la Ley 38/2003, de 17 de noviembre General de Subvenciones, se autoriza al beneficiario la subcontratación declarada siempre que el contrato se celebre por escrito.</t>
  </si>
  <si>
    <t>IDE/2020/000813</t>
  </si>
  <si>
    <t>B01920313</t>
  </si>
  <si>
    <t>PRESENCE XR SOLUTIONS SL</t>
  </si>
  <si>
    <t>Presence XR - Telepresencia industrial con streaming 4K en tiempo real</t>
  </si>
  <si>
    <t>VALDÉS</t>
  </si>
  <si>
    <t>IDE/2020/000818</t>
  </si>
  <si>
    <t>B74470642</t>
  </si>
  <si>
    <t>TEIICHI CAPITAL TECH SL</t>
  </si>
  <si>
    <t>AKIRA: Plataforma para el procesamiento de información financiera en tiempo real</t>
  </si>
  <si>
    <t>CASTRILLÓN</t>
  </si>
  <si>
    <t>IDE/2020/000819</t>
  </si>
  <si>
    <t>B01727015</t>
  </si>
  <si>
    <t>THE ROOM2030 SL</t>
  </si>
  <si>
    <t>ROOM2030 I POWERED BY ARCELORMITTAL</t>
  </si>
  <si>
    <t>AVILÉS</t>
  </si>
  <si>
    <t>IDE/2020/000831</t>
  </si>
  <si>
    <t>B01934223</t>
  </si>
  <si>
    <t>IMMERSIVE OASIS SL</t>
  </si>
  <si>
    <t>Proyecto de digitación y anlítica de datos para herramientas conectadas : Immersive Tools for Work</t>
  </si>
  <si>
    <t>IDE/2020/000832</t>
  </si>
  <si>
    <t>B74454125</t>
  </si>
  <si>
    <t>SYLVESTRIA MEDIO NATURAL, SL</t>
  </si>
  <si>
    <t>DISPOSITIVO DE OPERACIÓN REMOTA PARA EL MANTENIMIENTO DE LÍNEAS ENERGÉTICAS</t>
  </si>
  <si>
    <t>SALAS</t>
  </si>
  <si>
    <t>IDE/2020/000834</t>
  </si>
  <si>
    <t>B74433103</t>
  </si>
  <si>
    <t>CANONICAL ROBOTS SL</t>
  </si>
  <si>
    <t>Plan de Promoción y Comercialización de Robot Colaborativo</t>
  </si>
  <si>
    <t>IDE/2020/000836</t>
  </si>
  <si>
    <t>B01954403</t>
  </si>
  <si>
    <t>SURGICALWORKS SL</t>
  </si>
  <si>
    <t>Creación y puesta en marcha de la empresa SurgicalWorks para el diseño y fabricación de intrumental quirúrgico personalizado a partir de imagen radiológica médica e impresión 3d aditiva en materiales biocompatibles</t>
  </si>
  <si>
    <t>Inversión Presentada (€)</t>
  </si>
  <si>
    <t>Inversión Subvencionable (€)</t>
  </si>
  <si>
    <t>Subvención Aprobada (€)</t>
  </si>
  <si>
    <t>Inversión Privada (€)</t>
  </si>
  <si>
    <t>Ante la concurrencia de los requisitos establecidos en el artículo 29, 7 d) de la ley 38/2003, de 17 de noviembre General de subvenciones, se autoriza al beneficiario la contratación con entidad vinculada al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</si>
</sst>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9"/>
      <color theme="3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Calibri"/>
      <family val="2"/>
    </font>
    <font>
      <i/>
      <sz val="9"/>
      <name val="Verdana"/>
      <family val="2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28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8" customWidth="1"/>
    <col min="2" max="2" width="11.7109375" customWidth="1"/>
    <col min="3" max="3" width="41.5703125" customWidth="1"/>
    <col min="4" max="4" width="52" customWidth="1"/>
    <col min="5" max="5" width="5.7109375" style="1" bestFit="1" customWidth="1"/>
    <col min="6" max="6" width="12.42578125" bestFit="1" customWidth="1"/>
    <col min="7" max="7" width="15.85546875" bestFit="1" customWidth="1"/>
    <col min="8" max="8" width="20.140625" bestFit="1" customWidth="1"/>
    <col min="9" max="9" width="14.5703125" bestFit="1" customWidth="1"/>
    <col min="10" max="10" width="12.7109375" customWidth="1"/>
    <col min="11" max="11" width="6.140625" bestFit="1" customWidth="1"/>
    <col min="12" max="13" width="11.5703125" style="1" bestFit="1" customWidth="1"/>
    <col min="14" max="14" width="13" style="1" bestFit="1" customWidth="1"/>
    <col min="15" max="15" width="43.42578125" style="25" customWidth="1"/>
  </cols>
  <sheetData>
    <row r="1" spans="1:15">
      <c r="A1" s="3" t="s">
        <v>16</v>
      </c>
      <c r="B1" s="4"/>
      <c r="C1" s="4"/>
      <c r="D1" s="5"/>
      <c r="E1" s="6"/>
      <c r="F1" s="7"/>
      <c r="G1" s="7"/>
      <c r="H1" s="7"/>
      <c r="I1" s="5"/>
      <c r="J1" s="5"/>
      <c r="K1" s="5"/>
      <c r="L1" s="6"/>
      <c r="M1" s="6"/>
    </row>
    <row r="2" spans="1:15">
      <c r="A2" s="3" t="s">
        <v>21</v>
      </c>
      <c r="B2" s="4"/>
      <c r="C2" s="4"/>
      <c r="D2" s="5"/>
      <c r="E2" s="6"/>
      <c r="F2" s="7"/>
      <c r="G2" s="7"/>
      <c r="H2" s="7"/>
      <c r="I2" s="5"/>
      <c r="J2" s="5"/>
      <c r="K2" s="5"/>
      <c r="L2" s="6"/>
      <c r="M2" s="6"/>
    </row>
    <row r="3" spans="1:15">
      <c r="C3" s="2"/>
      <c r="D3" s="2"/>
    </row>
    <row r="4" spans="1:15" ht="22.5">
      <c r="A4" s="8" t="s">
        <v>1</v>
      </c>
      <c r="B4" s="9" t="s">
        <v>0</v>
      </c>
      <c r="C4" s="8" t="s">
        <v>2</v>
      </c>
      <c r="D4" s="8" t="s">
        <v>3</v>
      </c>
      <c r="E4" s="10" t="s">
        <v>10</v>
      </c>
      <c r="F4" s="10" t="s">
        <v>4</v>
      </c>
      <c r="G4" s="11" t="s">
        <v>92</v>
      </c>
      <c r="H4" s="11" t="s">
        <v>93</v>
      </c>
      <c r="I4" s="11" t="s">
        <v>94</v>
      </c>
      <c r="J4" s="11" t="s">
        <v>95</v>
      </c>
      <c r="K4" s="10" t="s">
        <v>5</v>
      </c>
      <c r="L4" s="10" t="s">
        <v>6</v>
      </c>
      <c r="M4" s="10" t="s">
        <v>7</v>
      </c>
      <c r="N4" s="10" t="s">
        <v>8</v>
      </c>
      <c r="O4" s="26" t="s">
        <v>9</v>
      </c>
    </row>
    <row r="5" spans="1:15" ht="56.25">
      <c r="A5" s="12" t="s">
        <v>22</v>
      </c>
      <c r="B5" s="13" t="s">
        <v>23</v>
      </c>
      <c r="C5" s="12" t="s">
        <v>24</v>
      </c>
      <c r="D5" s="12" t="s">
        <v>25</v>
      </c>
      <c r="E5" s="14" t="s">
        <v>14</v>
      </c>
      <c r="F5" s="14" t="s">
        <v>12</v>
      </c>
      <c r="G5" s="15">
        <v>211352.56</v>
      </c>
      <c r="H5" s="15">
        <v>133324.97</v>
      </c>
      <c r="I5" s="15">
        <v>99993.73</v>
      </c>
      <c r="J5" s="15">
        <f t="shared" ref="J5:J19" si="0">(H5-I5)</f>
        <v>33331.240000000005</v>
      </c>
      <c r="K5" s="15">
        <v>75</v>
      </c>
      <c r="L5" s="16" t="s">
        <v>26</v>
      </c>
      <c r="M5" s="14" t="s">
        <v>27</v>
      </c>
      <c r="N5" s="14" t="s">
        <v>28</v>
      </c>
      <c r="O5" s="19" t="s">
        <v>96</v>
      </c>
    </row>
    <row r="6" spans="1:15">
      <c r="A6" s="12" t="s">
        <v>29</v>
      </c>
      <c r="B6" s="13" t="s">
        <v>30</v>
      </c>
      <c r="C6" s="12" t="s">
        <v>31</v>
      </c>
      <c r="D6" s="12" t="s">
        <v>32</v>
      </c>
      <c r="E6" s="14" t="s">
        <v>15</v>
      </c>
      <c r="F6" s="14" t="s">
        <v>33</v>
      </c>
      <c r="G6" s="15">
        <v>66396.179999999993</v>
      </c>
      <c r="H6" s="15">
        <v>60000</v>
      </c>
      <c r="I6" s="15">
        <v>30000</v>
      </c>
      <c r="J6" s="15">
        <f t="shared" si="0"/>
        <v>30000</v>
      </c>
      <c r="K6" s="15">
        <v>50</v>
      </c>
      <c r="L6" s="16" t="s">
        <v>26</v>
      </c>
      <c r="M6" s="14" t="s">
        <v>27</v>
      </c>
      <c r="N6" s="14" t="s">
        <v>28</v>
      </c>
      <c r="O6" s="19"/>
    </row>
    <row r="7" spans="1:15" ht="33.75">
      <c r="A7" s="12" t="s">
        <v>34</v>
      </c>
      <c r="B7" s="13" t="s">
        <v>35</v>
      </c>
      <c r="C7" s="12" t="s">
        <v>36</v>
      </c>
      <c r="D7" s="12" t="s">
        <v>37</v>
      </c>
      <c r="E7" s="14" t="s">
        <v>15</v>
      </c>
      <c r="F7" s="14" t="s">
        <v>11</v>
      </c>
      <c r="G7" s="15">
        <v>65703.429999999993</v>
      </c>
      <c r="H7" s="15">
        <v>60000</v>
      </c>
      <c r="I7" s="15">
        <v>30000</v>
      </c>
      <c r="J7" s="15">
        <f t="shared" si="0"/>
        <v>30000</v>
      </c>
      <c r="K7" s="15">
        <v>50</v>
      </c>
      <c r="L7" s="16" t="s">
        <v>26</v>
      </c>
      <c r="M7" s="14" t="s">
        <v>27</v>
      </c>
      <c r="N7" s="14" t="s">
        <v>28</v>
      </c>
      <c r="O7" s="19"/>
    </row>
    <row r="8" spans="1:15" ht="33.75">
      <c r="A8" s="12" t="s">
        <v>38</v>
      </c>
      <c r="B8" s="13" t="s">
        <v>39</v>
      </c>
      <c r="C8" s="12" t="s">
        <v>40</v>
      </c>
      <c r="D8" s="12" t="s">
        <v>41</v>
      </c>
      <c r="E8" s="14" t="s">
        <v>14</v>
      </c>
      <c r="F8" s="14" t="s">
        <v>42</v>
      </c>
      <c r="G8" s="15">
        <v>88035.67</v>
      </c>
      <c r="H8" s="15">
        <v>88035.67</v>
      </c>
      <c r="I8" s="15">
        <v>66026.75</v>
      </c>
      <c r="J8" s="15">
        <f t="shared" si="0"/>
        <v>22008.92</v>
      </c>
      <c r="K8" s="15">
        <v>75</v>
      </c>
      <c r="L8" s="16" t="s">
        <v>26</v>
      </c>
      <c r="M8" s="14" t="s">
        <v>27</v>
      </c>
      <c r="N8" s="14" t="s">
        <v>28</v>
      </c>
      <c r="O8" s="19"/>
    </row>
    <row r="9" spans="1:15" ht="22.5">
      <c r="A9" s="12" t="s">
        <v>43</v>
      </c>
      <c r="B9" s="13" t="s">
        <v>44</v>
      </c>
      <c r="C9" s="12" t="s">
        <v>45</v>
      </c>
      <c r="D9" s="12" t="s">
        <v>46</v>
      </c>
      <c r="E9" s="14" t="s">
        <v>15</v>
      </c>
      <c r="F9" s="14" t="s">
        <v>12</v>
      </c>
      <c r="G9" s="15">
        <v>61438</v>
      </c>
      <c r="H9" s="15">
        <v>60000</v>
      </c>
      <c r="I9" s="15">
        <v>30000</v>
      </c>
      <c r="J9" s="15">
        <f t="shared" si="0"/>
        <v>30000</v>
      </c>
      <c r="K9" s="15">
        <v>50</v>
      </c>
      <c r="L9" s="16" t="s">
        <v>26</v>
      </c>
      <c r="M9" s="14" t="s">
        <v>27</v>
      </c>
      <c r="N9" s="14" t="s">
        <v>28</v>
      </c>
      <c r="O9" s="19"/>
    </row>
    <row r="10" spans="1:15" ht="56.25">
      <c r="A10" s="12" t="s">
        <v>47</v>
      </c>
      <c r="B10" s="13" t="s">
        <v>48</v>
      </c>
      <c r="C10" s="12" t="s">
        <v>49</v>
      </c>
      <c r="D10" s="12" t="s">
        <v>50</v>
      </c>
      <c r="E10" s="14" t="s">
        <v>14</v>
      </c>
      <c r="F10" s="14" t="s">
        <v>11</v>
      </c>
      <c r="G10" s="15">
        <v>104680</v>
      </c>
      <c r="H10" s="15">
        <v>104680</v>
      </c>
      <c r="I10" s="15">
        <v>78510</v>
      </c>
      <c r="J10" s="15">
        <f t="shared" si="0"/>
        <v>26170</v>
      </c>
      <c r="K10" s="15">
        <v>75</v>
      </c>
      <c r="L10" s="16" t="s">
        <v>26</v>
      </c>
      <c r="M10" s="14" t="s">
        <v>27</v>
      </c>
      <c r="N10" s="14" t="s">
        <v>28</v>
      </c>
      <c r="O10" s="19"/>
    </row>
    <row r="11" spans="1:15" ht="22.5">
      <c r="A11" s="12" t="s">
        <v>51</v>
      </c>
      <c r="B11" s="13" t="s">
        <v>52</v>
      </c>
      <c r="C11" s="12" t="s">
        <v>53</v>
      </c>
      <c r="D11" s="12" t="s">
        <v>54</v>
      </c>
      <c r="E11" s="14" t="s">
        <v>14</v>
      </c>
      <c r="F11" s="14" t="s">
        <v>13</v>
      </c>
      <c r="G11" s="15">
        <v>83959.76</v>
      </c>
      <c r="H11" s="15">
        <v>83959.76</v>
      </c>
      <c r="I11" s="15">
        <v>62969.82</v>
      </c>
      <c r="J11" s="15">
        <f t="shared" si="0"/>
        <v>20989.939999999995</v>
      </c>
      <c r="K11" s="15">
        <v>75</v>
      </c>
      <c r="L11" s="16" t="s">
        <v>26</v>
      </c>
      <c r="M11" s="14" t="s">
        <v>27</v>
      </c>
      <c r="N11" s="14" t="s">
        <v>28</v>
      </c>
      <c r="O11" s="19"/>
    </row>
    <row r="12" spans="1:15" ht="67.5">
      <c r="A12" s="12" t="s">
        <v>55</v>
      </c>
      <c r="B12" s="13" t="s">
        <v>56</v>
      </c>
      <c r="C12" s="12" t="s">
        <v>57</v>
      </c>
      <c r="D12" s="12" t="s">
        <v>58</v>
      </c>
      <c r="E12" s="14" t="s">
        <v>14</v>
      </c>
      <c r="F12" s="14" t="s">
        <v>11</v>
      </c>
      <c r="G12" s="15">
        <v>131351.57</v>
      </c>
      <c r="H12" s="15">
        <v>131351.57</v>
      </c>
      <c r="I12" s="15">
        <v>98513.68</v>
      </c>
      <c r="J12" s="15">
        <f t="shared" si="0"/>
        <v>32837.890000000014</v>
      </c>
      <c r="K12" s="15">
        <v>75</v>
      </c>
      <c r="L12" s="16" t="s">
        <v>26</v>
      </c>
      <c r="M12" s="14" t="s">
        <v>27</v>
      </c>
      <c r="N12" s="14" t="s">
        <v>28</v>
      </c>
      <c r="O12" s="19" t="s">
        <v>59</v>
      </c>
    </row>
    <row r="13" spans="1:15" ht="22.5">
      <c r="A13" s="12" t="s">
        <v>60</v>
      </c>
      <c r="B13" s="13" t="s">
        <v>61</v>
      </c>
      <c r="C13" s="12" t="s">
        <v>62</v>
      </c>
      <c r="D13" s="12" t="s">
        <v>63</v>
      </c>
      <c r="E13" s="14" t="s">
        <v>14</v>
      </c>
      <c r="F13" s="14" t="s">
        <v>64</v>
      </c>
      <c r="G13" s="15">
        <v>134000</v>
      </c>
      <c r="H13" s="15">
        <v>133257.5</v>
      </c>
      <c r="I13" s="15">
        <v>99943.13</v>
      </c>
      <c r="J13" s="15">
        <f t="shared" si="0"/>
        <v>33314.369999999995</v>
      </c>
      <c r="K13" s="15">
        <v>75</v>
      </c>
      <c r="L13" s="16" t="s">
        <v>26</v>
      </c>
      <c r="M13" s="14" t="s">
        <v>27</v>
      </c>
      <c r="N13" s="14" t="s">
        <v>28</v>
      </c>
      <c r="O13" s="19"/>
    </row>
    <row r="14" spans="1:15" ht="22.5">
      <c r="A14" s="12" t="s">
        <v>65</v>
      </c>
      <c r="B14" s="13" t="s">
        <v>66</v>
      </c>
      <c r="C14" s="12" t="s">
        <v>67</v>
      </c>
      <c r="D14" s="12" t="s">
        <v>68</v>
      </c>
      <c r="E14" s="14" t="s">
        <v>14</v>
      </c>
      <c r="F14" s="14" t="s">
        <v>69</v>
      </c>
      <c r="G14" s="15">
        <v>135000</v>
      </c>
      <c r="H14" s="15">
        <v>133333.32999999999</v>
      </c>
      <c r="I14" s="15">
        <v>100000</v>
      </c>
      <c r="J14" s="15">
        <f t="shared" si="0"/>
        <v>33333.329999999987</v>
      </c>
      <c r="K14" s="15">
        <v>75</v>
      </c>
      <c r="L14" s="16" t="s">
        <v>26</v>
      </c>
      <c r="M14" s="14" t="s">
        <v>27</v>
      </c>
      <c r="N14" s="14" t="s">
        <v>28</v>
      </c>
      <c r="O14" s="19"/>
    </row>
    <row r="15" spans="1:15" ht="67.5">
      <c r="A15" s="12" t="s">
        <v>70</v>
      </c>
      <c r="B15" s="13" t="s">
        <v>71</v>
      </c>
      <c r="C15" s="12" t="s">
        <v>72</v>
      </c>
      <c r="D15" s="12" t="s">
        <v>73</v>
      </c>
      <c r="E15" s="14" t="s">
        <v>14</v>
      </c>
      <c r="F15" s="14" t="s">
        <v>74</v>
      </c>
      <c r="G15" s="15">
        <v>159400</v>
      </c>
      <c r="H15" s="15">
        <v>125000</v>
      </c>
      <c r="I15" s="15">
        <v>93750</v>
      </c>
      <c r="J15" s="15">
        <f t="shared" si="0"/>
        <v>31250</v>
      </c>
      <c r="K15" s="15">
        <v>75</v>
      </c>
      <c r="L15" s="16" t="s">
        <v>26</v>
      </c>
      <c r="M15" s="14" t="s">
        <v>27</v>
      </c>
      <c r="N15" s="14" t="s">
        <v>28</v>
      </c>
      <c r="O15" s="19" t="s">
        <v>59</v>
      </c>
    </row>
    <row r="16" spans="1:15" ht="22.5">
      <c r="A16" s="12" t="s">
        <v>75</v>
      </c>
      <c r="B16" s="13" t="s">
        <v>76</v>
      </c>
      <c r="C16" s="12" t="s">
        <v>77</v>
      </c>
      <c r="D16" s="12" t="s">
        <v>78</v>
      </c>
      <c r="E16" s="14" t="s">
        <v>14</v>
      </c>
      <c r="F16" s="14" t="s">
        <v>11</v>
      </c>
      <c r="G16" s="15">
        <v>122261.7</v>
      </c>
      <c r="H16" s="15">
        <v>122261.7</v>
      </c>
      <c r="I16" s="15">
        <v>91696.28</v>
      </c>
      <c r="J16" s="15">
        <f t="shared" si="0"/>
        <v>30565.42</v>
      </c>
      <c r="K16" s="15">
        <v>75</v>
      </c>
      <c r="L16" s="16" t="s">
        <v>26</v>
      </c>
      <c r="M16" s="14" t="s">
        <v>27</v>
      </c>
      <c r="N16" s="14" t="s">
        <v>28</v>
      </c>
      <c r="O16" s="19"/>
    </row>
    <row r="17" spans="1:15" ht="22.5">
      <c r="A17" s="12" t="s">
        <v>79</v>
      </c>
      <c r="B17" s="13" t="s">
        <v>80</v>
      </c>
      <c r="C17" s="12" t="s">
        <v>81</v>
      </c>
      <c r="D17" s="12" t="s">
        <v>82</v>
      </c>
      <c r="E17" s="14" t="s">
        <v>14</v>
      </c>
      <c r="F17" s="14" t="s">
        <v>83</v>
      </c>
      <c r="G17" s="15">
        <v>118987.8</v>
      </c>
      <c r="H17" s="15">
        <v>118218.57</v>
      </c>
      <c r="I17" s="15">
        <v>88663.93</v>
      </c>
      <c r="J17" s="15">
        <f t="shared" si="0"/>
        <v>29554.640000000014</v>
      </c>
      <c r="K17" s="15">
        <v>75</v>
      </c>
      <c r="L17" s="16" t="s">
        <v>26</v>
      </c>
      <c r="M17" s="14" t="s">
        <v>27</v>
      </c>
      <c r="N17" s="14" t="s">
        <v>28</v>
      </c>
      <c r="O17" s="19"/>
    </row>
    <row r="18" spans="1:15" ht="22.5">
      <c r="A18" s="12" t="s">
        <v>84</v>
      </c>
      <c r="B18" s="13" t="s">
        <v>85</v>
      </c>
      <c r="C18" s="12" t="s">
        <v>86</v>
      </c>
      <c r="D18" s="12" t="s">
        <v>87</v>
      </c>
      <c r="E18" s="14" t="s">
        <v>15</v>
      </c>
      <c r="F18" s="14" t="s">
        <v>11</v>
      </c>
      <c r="G18" s="15">
        <v>61739.43</v>
      </c>
      <c r="H18" s="15">
        <v>60000</v>
      </c>
      <c r="I18" s="15">
        <v>30000</v>
      </c>
      <c r="J18" s="15">
        <f t="shared" si="0"/>
        <v>30000</v>
      </c>
      <c r="K18" s="15">
        <v>50</v>
      </c>
      <c r="L18" s="16" t="s">
        <v>26</v>
      </c>
      <c r="M18" s="14" t="s">
        <v>27</v>
      </c>
      <c r="N18" s="14" t="s">
        <v>28</v>
      </c>
      <c r="O18" s="19"/>
    </row>
    <row r="19" spans="1:15" ht="56.25">
      <c r="A19" s="12" t="s">
        <v>88</v>
      </c>
      <c r="B19" s="13" t="s">
        <v>89</v>
      </c>
      <c r="C19" s="12" t="s">
        <v>90</v>
      </c>
      <c r="D19" s="12" t="s">
        <v>91</v>
      </c>
      <c r="E19" s="14" t="s">
        <v>14</v>
      </c>
      <c r="F19" s="14" t="s">
        <v>12</v>
      </c>
      <c r="G19" s="15">
        <v>64508.6</v>
      </c>
      <c r="H19" s="15">
        <v>64508.6</v>
      </c>
      <c r="I19" s="15">
        <v>43000</v>
      </c>
      <c r="J19" s="15">
        <f t="shared" si="0"/>
        <v>21508.6</v>
      </c>
      <c r="K19" s="15">
        <v>66.66</v>
      </c>
      <c r="L19" s="16" t="s">
        <v>26</v>
      </c>
      <c r="M19" s="14" t="s">
        <v>27</v>
      </c>
      <c r="N19" s="14" t="s">
        <v>28</v>
      </c>
      <c r="O19" s="19"/>
    </row>
    <row r="20" spans="1:15">
      <c r="A20" s="20"/>
      <c r="B20" s="20"/>
      <c r="C20" s="21" t="s">
        <v>18</v>
      </c>
      <c r="D20" s="22">
        <v>15</v>
      </c>
      <c r="E20" s="21"/>
      <c r="F20" s="21" t="s">
        <v>17</v>
      </c>
      <c r="G20" s="17">
        <f>SUM(G5:G19)</f>
        <v>1608814.7</v>
      </c>
      <c r="H20" s="17">
        <f t="shared" ref="H20:I20" si="1">SUM(H5:H19)</f>
        <v>1477931.67</v>
      </c>
      <c r="I20" s="17">
        <f t="shared" si="1"/>
        <v>1043067.3200000001</v>
      </c>
      <c r="J20" s="17">
        <f t="shared" ref="J20" si="2">(H20-I20)</f>
        <v>434864.34999999986</v>
      </c>
      <c r="K20" s="23"/>
      <c r="L20" s="23"/>
      <c r="M20" s="23"/>
      <c r="N20" s="23"/>
      <c r="O20" s="27"/>
    </row>
    <row r="21" spans="1:15">
      <c r="C21" s="18" t="s">
        <v>19</v>
      </c>
      <c r="D21" s="24">
        <v>11</v>
      </c>
    </row>
    <row r="22" spans="1:15">
      <c r="C22" s="18" t="s">
        <v>20</v>
      </c>
      <c r="D22" s="24">
        <v>4</v>
      </c>
    </row>
  </sheetData>
  <sortState xmlns:xlrd2="http://schemas.microsoft.com/office/spreadsheetml/2017/richdata2" ref="A5:O19">
    <sortCondition ref="A5:A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EBTs_2020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2019-05-22T14:25:36Z</dcterms:created>
  <dcterms:modified xsi:type="dcterms:W3CDTF">2021-01-08T09:29:34Z</dcterms:modified>
</cp:coreProperties>
</file>