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 defaultThemeVersion="124226"/>
  <bookViews>
    <workbookView xWindow="0" yWindow="0" windowWidth="25605" windowHeight="15990" tabRatio="500"/>
  </bookViews>
  <sheets>
    <sheet name="EBTs_2019" sheetId="1" r:id="rId1"/>
  </sheets>
  <calcPr calcId="125725"/>
</workbook>
</file>

<file path=xl/calcChain.xml><?xml version="1.0" encoding="utf-8"?>
<calcChain xmlns="http://schemas.openxmlformats.org/spreadsheetml/2006/main">
  <c r="J20" i="1"/>
  <c r="J6"/>
  <c r="J7"/>
  <c r="J8"/>
  <c r="J9"/>
  <c r="J10"/>
  <c r="J11"/>
  <c r="J12"/>
  <c r="J13"/>
  <c r="J14"/>
  <c r="J15"/>
  <c r="J16"/>
  <c r="J17"/>
  <c r="J18"/>
  <c r="J19"/>
  <c r="J5"/>
  <c r="H20"/>
  <c r="I20"/>
  <c r="G20"/>
</calcChain>
</file>

<file path=xl/sharedStrings.xml><?xml version="1.0" encoding="utf-8"?>
<sst xmlns="http://schemas.openxmlformats.org/spreadsheetml/2006/main" count="158" uniqueCount="92">
  <si>
    <t>NIF</t>
  </si>
  <si>
    <t>Número Expediente</t>
  </si>
  <si>
    <t>Entidad</t>
  </si>
  <si>
    <t>Finalidad</t>
  </si>
  <si>
    <t>Municipio Inversiones</t>
  </si>
  <si>
    <t>Inversión Presentada</t>
  </si>
  <si>
    <t>Inversión Subvencionable</t>
  </si>
  <si>
    <t>Subvención Aprobada</t>
  </si>
  <si>
    <t>%</t>
  </si>
  <si>
    <t>F. Inicio Ejecución</t>
  </si>
  <si>
    <t>F. Fin Ejecución</t>
  </si>
  <si>
    <t>Plazo Acreditación</t>
  </si>
  <si>
    <t>Condiciones Particulares</t>
  </si>
  <si>
    <t>Fase</t>
  </si>
  <si>
    <t>GIJÓN</t>
  </si>
  <si>
    <t>OVIEDO</t>
  </si>
  <si>
    <t>LLANERA</t>
  </si>
  <si>
    <t>I</t>
  </si>
  <si>
    <t>II</t>
  </si>
  <si>
    <t>Subvenciones dirigidas a Empresas de Base Tecnológica en el Principado de Asturias</t>
  </si>
  <si>
    <t>Totales:</t>
  </si>
  <si>
    <t>Inversión Privada</t>
  </si>
  <si>
    <t>Solicitudes aprobadas Convocatoria 2019</t>
  </si>
  <si>
    <t>IDE/2019/000644</t>
  </si>
  <si>
    <t>B52565835</t>
  </si>
  <si>
    <t>ACCORDING TO DATA SOCIEDAD LIMITADA</t>
  </si>
  <si>
    <t>Creación y puesta en marcha de la aplicación web de análisis de datos de la calidad del aire: aireas</t>
  </si>
  <si>
    <t>01/01/2019</t>
  </si>
  <si>
    <t>31/12/2020</t>
  </si>
  <si>
    <t>31/03/2021</t>
  </si>
  <si>
    <t>IDE/2019/000777</t>
  </si>
  <si>
    <t>B52552544</t>
  </si>
  <si>
    <t>SEMILLAS DEL CANTABRICO SL</t>
  </si>
  <si>
    <t>Batea 4.0 Incorporación de fase postlarvario y producción intrínseca de microalgas digestibles en batea de preengorde de semilla de almeja.</t>
  </si>
  <si>
    <t>IDE/2019/000778</t>
  </si>
  <si>
    <t>B52571064</t>
  </si>
  <si>
    <t>COLNIX TECHNOLOGY SL</t>
  </si>
  <si>
    <t>Globy Senior - Desarrollo de un dispositivo inteligente para el cuidado de personas mayores dependientes.</t>
  </si>
  <si>
    <t>IDE/2019/000779</t>
  </si>
  <si>
    <t>B52572757</t>
  </si>
  <si>
    <t>ENFASYS INGENIERIA SL</t>
  </si>
  <si>
    <t>Desarrollo de plataforma para el prototipado rápido de soluciones hardware para el análisis, monitorización, control y gestión de flujos energéticos en micro-redes eléctricas.</t>
  </si>
  <si>
    <t>IDE/2019/000781</t>
  </si>
  <si>
    <t>B52568292</t>
  </si>
  <si>
    <t>SEERSTEMS ROBOTICA Y SISTEMAS SL</t>
  </si>
  <si>
    <t>CREACIÓN Y PUESTA EN MARCHA DE LA EMPRESA DE BASE TECNOLÓGICA SEERSTEMS ROBÓTICA Y SISTEMAS S.L.</t>
  </si>
  <si>
    <t>IDE/2019/000782</t>
  </si>
  <si>
    <t>B74430760</t>
  </si>
  <si>
    <t>VULTUR LATAM SLU</t>
  </si>
  <si>
    <t>ábaco - Asesor financiero para la gig-economy en América Latina</t>
  </si>
  <si>
    <t>IDE/2019/000783</t>
  </si>
  <si>
    <t>B74412677</t>
  </si>
  <si>
    <t>APPS TO ENJOY SL</t>
  </si>
  <si>
    <t>Plan de comercialización de VenVe, el primer diario de obra digital.</t>
  </si>
  <si>
    <t>IDE/2019/000784</t>
  </si>
  <si>
    <t>B52545050</t>
  </si>
  <si>
    <t>PIDEMELO SL</t>
  </si>
  <si>
    <t>PLAN DE COMERCIALIZACION DE SIBOX</t>
  </si>
  <si>
    <t>IDE/2019/000785</t>
  </si>
  <si>
    <t>B52547866</t>
  </si>
  <si>
    <t>TACTICA TIC SL</t>
  </si>
  <si>
    <t>Táctica TIC: Consolidación y desarrollo comercial de la EBT (Fase II)</t>
  </si>
  <si>
    <t>IDE/2019/000786</t>
  </si>
  <si>
    <t>B74464918</t>
  </si>
  <si>
    <t>KANJO EMOTION SL</t>
  </si>
  <si>
    <t>KANJO: Inteligencia Artificial para la detección de patrones emocionales</t>
  </si>
  <si>
    <t>IDE/2019/000787</t>
  </si>
  <si>
    <t>B74458738</t>
  </si>
  <si>
    <t>PUESTA EN MARCHA EMPRESA MAGELLAN &amp;amp; BARENTS, S.L. PARA EL DESARROLLO TECNOLOGICO Y COMERCIALIZACION DE UNA SOLA OPCION DE ALMACENAMIENTO ENERGETICO BASADO EN FLUIDOS DENSOS</t>
  </si>
  <si>
    <t>IDE/2019/000788</t>
  </si>
  <si>
    <t>B74464710</t>
  </si>
  <si>
    <t>H2VECTOR ENERGY TECHNOLOGIES, SL</t>
  </si>
  <si>
    <t>Desarrollo de prototipo de "Skid Energético" para la maximización del aprovechamiento energético en base a la utilización de hidrógeno.</t>
  </si>
  <si>
    <t>IDE/2019/000789</t>
  </si>
  <si>
    <t>B74433137</t>
  </si>
  <si>
    <t>VIRTUAL INTELLIGENCE SL</t>
  </si>
  <si>
    <t>Gestión y Comercialización de los productos innovadores de Virtual Intelligence S.L.</t>
  </si>
  <si>
    <t>IDE/2019/000791</t>
  </si>
  <si>
    <t>B52555307</t>
  </si>
  <si>
    <t>HUMAN ANALYTICS SL</t>
  </si>
  <si>
    <t>SPODHA EVOLUTION: COMERCIALIZACIÓN</t>
  </si>
  <si>
    <t>IDE/2019/000793</t>
  </si>
  <si>
    <t>B52534146</t>
  </si>
  <si>
    <t>CIVIGNER SL</t>
  </si>
  <si>
    <t>Consolidación y desarrollo comercial de la herramiento CIVIGNER</t>
  </si>
  <si>
    <t>Total solicitudes aprobadas:</t>
  </si>
  <si>
    <t>MAGELLAN &amp; BARENTS SL</t>
  </si>
  <si>
    <t>Total solicitudes aprobadas Fase I:</t>
  </si>
  <si>
    <t>Total solicitudes aprobadas Fase II:</t>
  </si>
  <si>
    <t>De conformidad con lo dispuesto en el artículo 29.3 de la ley 38/2003, de 17 de noviembre General de subvenciones, se autoriza al beneficiario la subcontratación con la Universidad de Oviedo, siempre que el contrato se celebre por escrito.</t>
  </si>
  <si>
    <t>Ante la concurrencia de los requisitos establecidos en la Base reguladora novena de la resolución de 5 de junio de 2017, se autoriza al beneficiario la contratación con entidad vinculada al mismo</t>
  </si>
  <si>
    <t>CUDILLERO</t>
  </si>
</sst>
</file>

<file path=xl/styles.xml><?xml version="1.0" encoding="utf-8"?>
<styleSheet xmlns="http://schemas.openxmlformats.org/spreadsheetml/2006/main">
  <fonts count="7">
    <font>
      <sz val="11"/>
      <name val="Calibri"/>
    </font>
    <font>
      <b/>
      <sz val="9"/>
      <color theme="3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Calibri"/>
      <family val="2"/>
    </font>
    <font>
      <i/>
      <sz val="9"/>
      <name val="Verdana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26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8" customWidth="1"/>
    <col min="2" max="2" width="11.7109375" customWidth="1"/>
    <col min="3" max="3" width="41.5703125" customWidth="1"/>
    <col min="4" max="4" width="52" customWidth="1"/>
    <col min="5" max="5" width="5.7109375" style="1" bestFit="1" customWidth="1"/>
    <col min="6" max="6" width="12.42578125" bestFit="1" customWidth="1"/>
    <col min="7" max="7" width="14.5703125" bestFit="1" customWidth="1"/>
    <col min="8" max="8" width="16.140625" bestFit="1" customWidth="1"/>
    <col min="9" max="9" width="12.7109375" bestFit="1" customWidth="1"/>
    <col min="10" max="10" width="12.7109375" customWidth="1"/>
    <col min="11" max="11" width="6.140625" bestFit="1" customWidth="1"/>
    <col min="12" max="13" width="11.5703125" style="1" bestFit="1" customWidth="1"/>
    <col min="14" max="14" width="13" style="1" bestFit="1" customWidth="1"/>
    <col min="15" max="15" width="43.42578125" customWidth="1"/>
  </cols>
  <sheetData>
    <row r="1" spans="1:15">
      <c r="A1" s="3" t="s">
        <v>19</v>
      </c>
      <c r="B1" s="4"/>
      <c r="C1" s="4"/>
      <c r="D1" s="5"/>
      <c r="E1" s="6"/>
      <c r="F1" s="7"/>
      <c r="G1" s="7"/>
      <c r="H1" s="7"/>
      <c r="I1" s="5"/>
      <c r="J1" s="5"/>
      <c r="K1" s="5"/>
      <c r="L1" s="6"/>
      <c r="M1" s="6"/>
    </row>
    <row r="2" spans="1:15">
      <c r="A2" s="3" t="s">
        <v>22</v>
      </c>
      <c r="B2" s="4"/>
      <c r="C2" s="4"/>
      <c r="D2" s="5"/>
      <c r="E2" s="6"/>
      <c r="F2" s="7"/>
      <c r="G2" s="7"/>
      <c r="H2" s="7"/>
      <c r="I2" s="5"/>
      <c r="J2" s="5"/>
      <c r="K2" s="5"/>
      <c r="L2" s="6"/>
      <c r="M2" s="6"/>
    </row>
    <row r="3" spans="1:15">
      <c r="C3" s="2"/>
      <c r="D3" s="2"/>
    </row>
    <row r="4" spans="1:15" ht="22.5">
      <c r="A4" s="8" t="s">
        <v>1</v>
      </c>
      <c r="B4" s="9" t="s">
        <v>0</v>
      </c>
      <c r="C4" s="8" t="s">
        <v>2</v>
      </c>
      <c r="D4" s="8" t="s">
        <v>3</v>
      </c>
      <c r="E4" s="10" t="s">
        <v>13</v>
      </c>
      <c r="F4" s="10" t="s">
        <v>4</v>
      </c>
      <c r="G4" s="11" t="s">
        <v>5</v>
      </c>
      <c r="H4" s="11" t="s">
        <v>6</v>
      </c>
      <c r="I4" s="11" t="s">
        <v>7</v>
      </c>
      <c r="J4" s="11" t="s">
        <v>21</v>
      </c>
      <c r="K4" s="10" t="s">
        <v>8</v>
      </c>
      <c r="L4" s="10" t="s">
        <v>9</v>
      </c>
      <c r="M4" s="10" t="s">
        <v>10</v>
      </c>
      <c r="N4" s="10" t="s">
        <v>11</v>
      </c>
      <c r="O4" s="8" t="s">
        <v>12</v>
      </c>
    </row>
    <row r="5" spans="1:15" ht="22.5">
      <c r="A5" s="12" t="s">
        <v>23</v>
      </c>
      <c r="B5" s="13" t="s">
        <v>24</v>
      </c>
      <c r="C5" s="12" t="s">
        <v>25</v>
      </c>
      <c r="D5" s="12" t="s">
        <v>26</v>
      </c>
      <c r="E5" s="14" t="s">
        <v>17</v>
      </c>
      <c r="F5" s="14" t="s">
        <v>14</v>
      </c>
      <c r="G5" s="15">
        <v>337730.87</v>
      </c>
      <c r="H5" s="15">
        <v>120000</v>
      </c>
      <c r="I5" s="15">
        <v>90000</v>
      </c>
      <c r="J5" s="15">
        <f>(H5-I5)</f>
        <v>30000</v>
      </c>
      <c r="K5" s="15">
        <v>75</v>
      </c>
      <c r="L5" s="16" t="s">
        <v>27</v>
      </c>
      <c r="M5" s="14" t="s">
        <v>28</v>
      </c>
      <c r="N5" s="14" t="s">
        <v>29</v>
      </c>
      <c r="O5" s="14"/>
    </row>
    <row r="6" spans="1:15" ht="56.25">
      <c r="A6" s="12" t="s">
        <v>30</v>
      </c>
      <c r="B6" s="13" t="s">
        <v>31</v>
      </c>
      <c r="C6" s="12" t="s">
        <v>32</v>
      </c>
      <c r="D6" s="12" t="s">
        <v>33</v>
      </c>
      <c r="E6" s="14" t="s">
        <v>17</v>
      </c>
      <c r="F6" s="14" t="s">
        <v>14</v>
      </c>
      <c r="G6" s="15">
        <v>122595.98</v>
      </c>
      <c r="H6" s="15">
        <v>119999.98</v>
      </c>
      <c r="I6" s="15">
        <v>89999.99</v>
      </c>
      <c r="J6" s="15">
        <f t="shared" ref="J6:J20" si="0">(H6-I6)</f>
        <v>29999.989999999991</v>
      </c>
      <c r="K6" s="15">
        <v>75</v>
      </c>
      <c r="L6" s="16" t="s">
        <v>27</v>
      </c>
      <c r="M6" s="14" t="s">
        <v>28</v>
      </c>
      <c r="N6" s="14" t="s">
        <v>29</v>
      </c>
      <c r="O6" s="20" t="s">
        <v>90</v>
      </c>
    </row>
    <row r="7" spans="1:15" ht="22.5">
      <c r="A7" s="12" t="s">
        <v>34</v>
      </c>
      <c r="B7" s="13" t="s">
        <v>35</v>
      </c>
      <c r="C7" s="12" t="s">
        <v>36</v>
      </c>
      <c r="D7" s="12" t="s">
        <v>37</v>
      </c>
      <c r="E7" s="14" t="s">
        <v>17</v>
      </c>
      <c r="F7" s="14" t="s">
        <v>14</v>
      </c>
      <c r="G7" s="15">
        <v>120344</v>
      </c>
      <c r="H7" s="15">
        <v>120000</v>
      </c>
      <c r="I7" s="15">
        <v>90000</v>
      </c>
      <c r="J7" s="15">
        <f t="shared" si="0"/>
        <v>30000</v>
      </c>
      <c r="K7" s="15">
        <v>75</v>
      </c>
      <c r="L7" s="16" t="s">
        <v>27</v>
      </c>
      <c r="M7" s="14" t="s">
        <v>28</v>
      </c>
      <c r="N7" s="14" t="s">
        <v>29</v>
      </c>
      <c r="O7" s="14"/>
    </row>
    <row r="8" spans="1:15" ht="67.5">
      <c r="A8" s="12" t="s">
        <v>38</v>
      </c>
      <c r="B8" s="13" t="s">
        <v>39</v>
      </c>
      <c r="C8" s="12" t="s">
        <v>40</v>
      </c>
      <c r="D8" s="12" t="s">
        <v>41</v>
      </c>
      <c r="E8" s="14" t="s">
        <v>17</v>
      </c>
      <c r="F8" s="14" t="s">
        <v>14</v>
      </c>
      <c r="G8" s="15">
        <v>130337.94</v>
      </c>
      <c r="H8" s="15">
        <v>119999.62</v>
      </c>
      <c r="I8" s="15">
        <v>89999.72</v>
      </c>
      <c r="J8" s="15">
        <f t="shared" si="0"/>
        <v>29999.899999999994</v>
      </c>
      <c r="K8" s="15">
        <v>75</v>
      </c>
      <c r="L8" s="16" t="s">
        <v>27</v>
      </c>
      <c r="M8" s="14" t="s">
        <v>28</v>
      </c>
      <c r="N8" s="14" t="s">
        <v>29</v>
      </c>
      <c r="O8" s="20" t="s">
        <v>89</v>
      </c>
    </row>
    <row r="9" spans="1:15" ht="33.75">
      <c r="A9" s="12" t="s">
        <v>42</v>
      </c>
      <c r="B9" s="13" t="s">
        <v>43</v>
      </c>
      <c r="C9" s="12" t="s">
        <v>44</v>
      </c>
      <c r="D9" s="12" t="s">
        <v>45</v>
      </c>
      <c r="E9" s="14" t="s">
        <v>17</v>
      </c>
      <c r="F9" s="14" t="s">
        <v>14</v>
      </c>
      <c r="G9" s="15">
        <v>104982.11</v>
      </c>
      <c r="H9" s="15">
        <v>104981.07</v>
      </c>
      <c r="I9" s="15">
        <v>78735.8</v>
      </c>
      <c r="J9" s="15">
        <f t="shared" si="0"/>
        <v>26245.270000000004</v>
      </c>
      <c r="K9" s="15">
        <v>75</v>
      </c>
      <c r="L9" s="16" t="s">
        <v>27</v>
      </c>
      <c r="M9" s="14" t="s">
        <v>28</v>
      </c>
      <c r="N9" s="14" t="s">
        <v>29</v>
      </c>
      <c r="O9" s="14"/>
    </row>
    <row r="10" spans="1:15" ht="22.5">
      <c r="A10" s="12" t="s">
        <v>46</v>
      </c>
      <c r="B10" s="13" t="s">
        <v>47</v>
      </c>
      <c r="C10" s="12" t="s">
        <v>48</v>
      </c>
      <c r="D10" s="12" t="s">
        <v>49</v>
      </c>
      <c r="E10" s="14" t="s">
        <v>17</v>
      </c>
      <c r="F10" s="14" t="s">
        <v>15</v>
      </c>
      <c r="G10" s="15">
        <v>119976</v>
      </c>
      <c r="H10" s="15">
        <v>117816</v>
      </c>
      <c r="I10" s="15">
        <v>88362</v>
      </c>
      <c r="J10" s="15">
        <f t="shared" si="0"/>
        <v>29454</v>
      </c>
      <c r="K10" s="15">
        <v>75</v>
      </c>
      <c r="L10" s="16" t="s">
        <v>27</v>
      </c>
      <c r="M10" s="14" t="s">
        <v>28</v>
      </c>
      <c r="N10" s="14" t="s">
        <v>29</v>
      </c>
      <c r="O10" s="14"/>
    </row>
    <row r="11" spans="1:15" ht="22.5">
      <c r="A11" s="12" t="s">
        <v>50</v>
      </c>
      <c r="B11" s="13" t="s">
        <v>51</v>
      </c>
      <c r="C11" s="12" t="s">
        <v>52</v>
      </c>
      <c r="D11" s="12" t="s">
        <v>53</v>
      </c>
      <c r="E11" s="14" t="s">
        <v>18</v>
      </c>
      <c r="F11" s="14" t="s">
        <v>16</v>
      </c>
      <c r="G11" s="15">
        <v>61000</v>
      </c>
      <c r="H11" s="15">
        <v>60000</v>
      </c>
      <c r="I11" s="15">
        <v>30000</v>
      </c>
      <c r="J11" s="15">
        <f t="shared" si="0"/>
        <v>30000</v>
      </c>
      <c r="K11" s="15">
        <v>50</v>
      </c>
      <c r="L11" s="16" t="s">
        <v>27</v>
      </c>
      <c r="M11" s="14" t="s">
        <v>28</v>
      </c>
      <c r="N11" s="14" t="s">
        <v>29</v>
      </c>
      <c r="O11" s="14"/>
    </row>
    <row r="12" spans="1:15">
      <c r="A12" s="12" t="s">
        <v>54</v>
      </c>
      <c r="B12" s="13" t="s">
        <v>55</v>
      </c>
      <c r="C12" s="12" t="s">
        <v>56</v>
      </c>
      <c r="D12" s="12" t="s">
        <v>57</v>
      </c>
      <c r="E12" s="14" t="s">
        <v>18</v>
      </c>
      <c r="F12" s="14" t="s">
        <v>14</v>
      </c>
      <c r="G12" s="15">
        <v>60500</v>
      </c>
      <c r="H12" s="15">
        <v>53417.17</v>
      </c>
      <c r="I12" s="15">
        <v>26708.59</v>
      </c>
      <c r="J12" s="15">
        <f t="shared" si="0"/>
        <v>26708.579999999998</v>
      </c>
      <c r="K12" s="15">
        <v>50</v>
      </c>
      <c r="L12" s="16" t="s">
        <v>27</v>
      </c>
      <c r="M12" s="14" t="s">
        <v>28</v>
      </c>
      <c r="N12" s="14" t="s">
        <v>29</v>
      </c>
      <c r="O12" s="14"/>
    </row>
    <row r="13" spans="1:15" ht="22.5">
      <c r="A13" s="12" t="s">
        <v>58</v>
      </c>
      <c r="B13" s="13" t="s">
        <v>59</v>
      </c>
      <c r="C13" s="12" t="s">
        <v>60</v>
      </c>
      <c r="D13" s="12" t="s">
        <v>61</v>
      </c>
      <c r="E13" s="14" t="s">
        <v>18</v>
      </c>
      <c r="F13" s="14" t="s">
        <v>14</v>
      </c>
      <c r="G13" s="15">
        <v>50726.18</v>
      </c>
      <c r="H13" s="15">
        <v>50726.18</v>
      </c>
      <c r="I13" s="15">
        <v>25363.09</v>
      </c>
      <c r="J13" s="15">
        <f t="shared" si="0"/>
        <v>25363.09</v>
      </c>
      <c r="K13" s="15">
        <v>50</v>
      </c>
      <c r="L13" s="16" t="s">
        <v>27</v>
      </c>
      <c r="M13" s="14" t="s">
        <v>28</v>
      </c>
      <c r="N13" s="14" t="s">
        <v>29</v>
      </c>
      <c r="O13" s="14"/>
    </row>
    <row r="14" spans="1:15" ht="22.5">
      <c r="A14" s="12" t="s">
        <v>62</v>
      </c>
      <c r="B14" s="13" t="s">
        <v>63</v>
      </c>
      <c r="C14" s="12" t="s">
        <v>64</v>
      </c>
      <c r="D14" s="12" t="s">
        <v>65</v>
      </c>
      <c r="E14" s="14" t="s">
        <v>17</v>
      </c>
      <c r="F14" s="14" t="s">
        <v>15</v>
      </c>
      <c r="G14" s="15">
        <v>106845.64</v>
      </c>
      <c r="H14" s="15">
        <v>106844.56</v>
      </c>
      <c r="I14" s="15">
        <v>80133.42</v>
      </c>
      <c r="J14" s="15">
        <f t="shared" si="0"/>
        <v>26711.14</v>
      </c>
      <c r="K14" s="15">
        <v>75</v>
      </c>
      <c r="L14" s="16" t="s">
        <v>27</v>
      </c>
      <c r="M14" s="14" t="s">
        <v>28</v>
      </c>
      <c r="N14" s="14" t="s">
        <v>29</v>
      </c>
      <c r="O14" s="14"/>
    </row>
    <row r="15" spans="1:15" ht="56.25">
      <c r="A15" s="12" t="s">
        <v>66</v>
      </c>
      <c r="B15" s="13" t="s">
        <v>67</v>
      </c>
      <c r="C15" s="12" t="s">
        <v>86</v>
      </c>
      <c r="D15" s="12" t="s">
        <v>68</v>
      </c>
      <c r="E15" s="14" t="s">
        <v>17</v>
      </c>
      <c r="F15" s="14" t="s">
        <v>14</v>
      </c>
      <c r="G15" s="15">
        <v>78981.73</v>
      </c>
      <c r="H15" s="15">
        <v>78981.73</v>
      </c>
      <c r="I15" s="15">
        <v>59236.3</v>
      </c>
      <c r="J15" s="15">
        <f t="shared" si="0"/>
        <v>19745.429999999993</v>
      </c>
      <c r="K15" s="15">
        <v>75</v>
      </c>
      <c r="L15" s="16" t="s">
        <v>27</v>
      </c>
      <c r="M15" s="14" t="s">
        <v>28</v>
      </c>
      <c r="N15" s="14" t="s">
        <v>29</v>
      </c>
      <c r="O15" s="14"/>
    </row>
    <row r="16" spans="1:15" ht="33.75">
      <c r="A16" s="12" t="s">
        <v>69</v>
      </c>
      <c r="B16" s="13" t="s">
        <v>70</v>
      </c>
      <c r="C16" s="12" t="s">
        <v>71</v>
      </c>
      <c r="D16" s="12" t="s">
        <v>72</v>
      </c>
      <c r="E16" s="14" t="s">
        <v>17</v>
      </c>
      <c r="F16" s="14" t="s">
        <v>91</v>
      </c>
      <c r="G16" s="15">
        <v>118931.68</v>
      </c>
      <c r="H16" s="15">
        <v>118931.68</v>
      </c>
      <c r="I16" s="15">
        <v>89198.75</v>
      </c>
      <c r="J16" s="15">
        <f t="shared" si="0"/>
        <v>29732.929999999993</v>
      </c>
      <c r="K16" s="15">
        <v>75</v>
      </c>
      <c r="L16" s="16" t="s">
        <v>27</v>
      </c>
      <c r="M16" s="14" t="s">
        <v>28</v>
      </c>
      <c r="N16" s="14" t="s">
        <v>29</v>
      </c>
      <c r="O16" s="14"/>
    </row>
    <row r="17" spans="1:15" ht="22.5">
      <c r="A17" s="12" t="s">
        <v>73</v>
      </c>
      <c r="B17" s="13" t="s">
        <v>74</v>
      </c>
      <c r="C17" s="12" t="s">
        <v>75</v>
      </c>
      <c r="D17" s="12" t="s">
        <v>76</v>
      </c>
      <c r="E17" s="14" t="s">
        <v>18</v>
      </c>
      <c r="F17" s="14" t="s">
        <v>14</v>
      </c>
      <c r="G17" s="15">
        <v>60000</v>
      </c>
      <c r="H17" s="15">
        <v>49493.06</v>
      </c>
      <c r="I17" s="15">
        <v>24746.53</v>
      </c>
      <c r="J17" s="15">
        <f t="shared" si="0"/>
        <v>24746.53</v>
      </c>
      <c r="K17" s="15">
        <v>50</v>
      </c>
      <c r="L17" s="16" t="s">
        <v>27</v>
      </c>
      <c r="M17" s="14" t="s">
        <v>28</v>
      </c>
      <c r="N17" s="14" t="s">
        <v>29</v>
      </c>
      <c r="O17" s="14"/>
    </row>
    <row r="18" spans="1:15">
      <c r="A18" s="12" t="s">
        <v>77</v>
      </c>
      <c r="B18" s="13" t="s">
        <v>78</v>
      </c>
      <c r="C18" s="12" t="s">
        <v>79</v>
      </c>
      <c r="D18" s="12" t="s">
        <v>80</v>
      </c>
      <c r="E18" s="14" t="s">
        <v>18</v>
      </c>
      <c r="F18" s="14" t="s">
        <v>14</v>
      </c>
      <c r="G18" s="15">
        <v>56228</v>
      </c>
      <c r="H18" s="15">
        <v>56228</v>
      </c>
      <c r="I18" s="15">
        <v>28114</v>
      </c>
      <c r="J18" s="15">
        <f t="shared" si="0"/>
        <v>28114</v>
      </c>
      <c r="K18" s="15">
        <v>50</v>
      </c>
      <c r="L18" s="16" t="s">
        <v>27</v>
      </c>
      <c r="M18" s="14" t="s">
        <v>28</v>
      </c>
      <c r="N18" s="14" t="s">
        <v>29</v>
      </c>
      <c r="O18" s="14"/>
    </row>
    <row r="19" spans="1:15" ht="22.5">
      <c r="A19" s="12" t="s">
        <v>81</v>
      </c>
      <c r="B19" s="13" t="s">
        <v>82</v>
      </c>
      <c r="C19" s="12" t="s">
        <v>83</v>
      </c>
      <c r="D19" s="12" t="s">
        <v>84</v>
      </c>
      <c r="E19" s="14" t="s">
        <v>18</v>
      </c>
      <c r="F19" s="14" t="s">
        <v>14</v>
      </c>
      <c r="G19" s="15">
        <v>60110.55</v>
      </c>
      <c r="H19" s="15">
        <v>60000</v>
      </c>
      <c r="I19" s="15">
        <v>30000</v>
      </c>
      <c r="J19" s="15">
        <f t="shared" si="0"/>
        <v>30000</v>
      </c>
      <c r="K19" s="15">
        <v>50</v>
      </c>
      <c r="L19" s="16" t="s">
        <v>27</v>
      </c>
      <c r="M19" s="14" t="s">
        <v>28</v>
      </c>
      <c r="N19" s="14" t="s">
        <v>29</v>
      </c>
      <c r="O19" s="14"/>
    </row>
    <row r="20" spans="1:15">
      <c r="A20" s="21"/>
      <c r="B20" s="21"/>
      <c r="C20" s="22" t="s">
        <v>85</v>
      </c>
      <c r="D20" s="23">
        <v>15</v>
      </c>
      <c r="E20" s="22"/>
      <c r="F20" s="22" t="s">
        <v>20</v>
      </c>
      <c r="G20" s="17">
        <f>SUM(G5:G19)</f>
        <v>1589290.6799999997</v>
      </c>
      <c r="H20" s="17">
        <f t="shared" ref="H20:I20" si="1">SUM(H5:H19)</f>
        <v>1337419.05</v>
      </c>
      <c r="I20" s="17">
        <f t="shared" si="1"/>
        <v>920598.19000000006</v>
      </c>
      <c r="J20" s="17">
        <f>(H20-I20)</f>
        <v>416820.86</v>
      </c>
      <c r="K20" s="24"/>
      <c r="L20" s="24"/>
      <c r="M20" s="24"/>
      <c r="N20" s="24"/>
      <c r="O20" s="24"/>
    </row>
    <row r="21" spans="1:15">
      <c r="C21" s="19" t="s">
        <v>87</v>
      </c>
      <c r="D21" s="25">
        <v>9</v>
      </c>
    </row>
    <row r="22" spans="1:15">
      <c r="C22" s="19" t="s">
        <v>88</v>
      </c>
      <c r="D22" s="25">
        <v>6</v>
      </c>
    </row>
    <row r="25" spans="1:15">
      <c r="J25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EBTs_2019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2019-05-22T14:25:36Z</dcterms:created>
  <dcterms:modified xsi:type="dcterms:W3CDTF">2019-12-30T08:22:44Z</dcterms:modified>
</cp:coreProperties>
</file>