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EBTs_2017" sheetId="1" r:id="rId1"/>
  </sheets>
  <calcPr calcId="125725"/>
</workbook>
</file>

<file path=xl/calcChain.xml><?xml version="1.0" encoding="utf-8"?>
<calcChain xmlns="http://schemas.openxmlformats.org/spreadsheetml/2006/main">
  <c r="F19" i="1"/>
  <c r="G19"/>
  <c r="E19"/>
  <c r="F25"/>
  <c r="G25"/>
  <c r="E25"/>
  <c r="E29"/>
  <c r="F29"/>
  <c r="G29"/>
</calcChain>
</file>

<file path=xl/sharedStrings.xml><?xml version="1.0" encoding="utf-8"?>
<sst xmlns="http://schemas.openxmlformats.org/spreadsheetml/2006/main" count="92" uniqueCount="80">
  <si>
    <t>NIF</t>
  </si>
  <si>
    <t>IDE/2017/000342</t>
  </si>
  <si>
    <t>INGENIACITY SL</t>
  </si>
  <si>
    <t>B52531639</t>
  </si>
  <si>
    <t>DESARROLLO DE PLATAFORMA SENSÓRICA PARA EL INTERNET DE LAS COSAS A PARTIR DE LA INTEGRACIÓN DE MÚLTIPLES SISTEMAS DE RADIOFRECUENCIA</t>
  </si>
  <si>
    <t>IDE/2017/000696</t>
  </si>
  <si>
    <t>MECTIA WRK, SL</t>
  </si>
  <si>
    <t>B52534146</t>
  </si>
  <si>
    <t>CIVIGN: CIVIL ENGINEERING WEB 3D SOFWARE</t>
  </si>
  <si>
    <t>IDE/2017/000734</t>
  </si>
  <si>
    <t>HUMAN ANALYTICS SL</t>
  </si>
  <si>
    <t>B52555307</t>
  </si>
  <si>
    <t>SPODHA EVOLUTION</t>
  </si>
  <si>
    <t>IDE/2017/000736</t>
  </si>
  <si>
    <t>MUSCLE TECHONOLOGY SL</t>
  </si>
  <si>
    <t>B52554185</t>
  </si>
  <si>
    <t>MEDIDOR DEL NIVEL DE CALIDAD MUSCULAR EN PERSONAS ANCIANAS</t>
  </si>
  <si>
    <t>IDE/2017/000750</t>
  </si>
  <si>
    <t>ALAVISTA STUDIO SL</t>
  </si>
  <si>
    <t>B52527777</t>
  </si>
  <si>
    <t>R3DLA 4.0</t>
  </si>
  <si>
    <t>IDE/2017/000757</t>
  </si>
  <si>
    <t>TACTICA TIC SL</t>
  </si>
  <si>
    <t>B52547866</t>
  </si>
  <si>
    <t>CAVEFEX: SISTEMA DE CONTROL Y AUTOMATIZACIÓN VIRTUAL SOBRE ESCENARIOS FÍSICOS BASADO EN SISTEMAS EXPERTOS.</t>
  </si>
  <si>
    <t>IDE/2017/000759</t>
  </si>
  <si>
    <t>VIRTUAL INTELLIGENCE SL</t>
  </si>
  <si>
    <t>B74433137</t>
  </si>
  <si>
    <t>VIRTUAL INTELLIGENCE S.L.</t>
  </si>
  <si>
    <t>IDE/2017/000761</t>
  </si>
  <si>
    <t>FALCON AIR ACADEMY SL</t>
  </si>
  <si>
    <t>B74393125</t>
  </si>
  <si>
    <t>FALCON-AGRO: INVESTIGACIÓN, DISEÑO, DESARROLLO Y VALIDACIÓN DE UNAAERONAVE NO TRIBULADA DOTADA DE SENSORES CAPACES DE MONITORIZAR Y MEDIR CARACTERÍSTICAS CLAVE DE LAS SUPERFICIES DEL ENTORNO AGRÍCOLA.</t>
  </si>
  <si>
    <t>IDE/2017/000763</t>
  </si>
  <si>
    <t>PIDEMELO SL</t>
  </si>
  <si>
    <t>B52545050</t>
  </si>
  <si>
    <t>SIBOX-AI-BOT INVESTIGACIÓN, DESARROLLO Y DESPLIEGUE DE INTELIGENCIA ARTIFICIAL EN SIBOX APP MEDIANTE CHATBOT ENTRENADO CON MACHINE-LEARNING, RECONOCIMIENTO FACIAL Y ANÁLISIS DE BLOCKCHAIN</t>
  </si>
  <si>
    <t>IDE/2017/000764</t>
  </si>
  <si>
    <t>CANONICAL ROBOTS SL</t>
  </si>
  <si>
    <t>B74433103</t>
  </si>
  <si>
    <t>CANONICAL ROBOTS</t>
  </si>
  <si>
    <t>IDE/2017/000765</t>
  </si>
  <si>
    <t>NINEFPLUS SL</t>
  </si>
  <si>
    <t>B74426933</t>
  </si>
  <si>
    <t>DISPOSITIVO DIFERENCIADOR DE ICTUS ISQUÉMICO O HEMORRÁGICO (FPLUS1)</t>
  </si>
  <si>
    <t>IDE/2017/000766</t>
  </si>
  <si>
    <t>FLAME ANALYTICS SL</t>
  </si>
  <si>
    <t>B52543691</t>
  </si>
  <si>
    <t>PLAN DE MARKETING PARA LA PROMOCIÓN Y COMERCIALIZACIÓN DE FLAME ANALYTICS</t>
  </si>
  <si>
    <t>IDE/2017/000767</t>
  </si>
  <si>
    <t>SYDEA ELECTRIC SL</t>
  </si>
  <si>
    <t>B74355405</t>
  </si>
  <si>
    <t>SYDEA EIBT una realidad en los mercados</t>
  </si>
  <si>
    <t>IDE/2017/000768</t>
  </si>
  <si>
    <t>APPS TO ENJOY SL</t>
  </si>
  <si>
    <t>B74412677</t>
  </si>
  <si>
    <t>TREKKAPP - LA NUEVA FORMA DE HACER TURÍSMO</t>
  </si>
  <si>
    <t>IDE/2017/000771</t>
  </si>
  <si>
    <t>BELERIAND SL</t>
  </si>
  <si>
    <t>B74382813</t>
  </si>
  <si>
    <t>GASTROSPY</t>
  </si>
  <si>
    <t>%</t>
  </si>
  <si>
    <t>Número Expediente</t>
  </si>
  <si>
    <t>Entidad</t>
  </si>
  <si>
    <t>Finalidad</t>
  </si>
  <si>
    <t>Gasto Presentado (€)</t>
  </si>
  <si>
    <t>Gasto Subvenc. (€)</t>
  </si>
  <si>
    <t>Subvención Concedida (€)</t>
  </si>
  <si>
    <t>Condiciones Particulares</t>
  </si>
  <si>
    <t>Totales Fase I + Fase II:</t>
  </si>
  <si>
    <t>Puesto que la actividad concertada con terceros excede del 20% del importe de la subvención, y dicho importe es superior a 60.000 €, la subcontratación estará sometida al cumplimiento de los siguientes requisitos: a) Que el contrato se celebre por escrito. b) Que la celebración del mismo se autorice previamente en la Resolución de Concesión</t>
  </si>
  <si>
    <t>Fase I: Creación y puesta en marcha de una EBT</t>
  </si>
  <si>
    <t>Fase II: Consolidación y desarrollo comercial de la EBT</t>
  </si>
  <si>
    <t>Subvenciones dirigidas a Empresas de Base Tecnológica en el Principado de Asturias</t>
  </si>
  <si>
    <t>Solicitudes aprobadas Convocatoria 2017</t>
  </si>
  <si>
    <t>Total solicitudes aprobadas: 15</t>
  </si>
  <si>
    <t>Total solicitudes Fase II: 2</t>
  </si>
  <si>
    <t>Total Fase II:</t>
  </si>
  <si>
    <t>Total solicitudes Fase I: 13</t>
  </si>
  <si>
    <t>Total Fase I: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</si>
</sst>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i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indexed="8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2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5" applyNumberFormat="0" applyFon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7" fillId="0" borderId="9" applyNumberFormat="0" applyFill="0" applyAlignment="0" applyProtection="0"/>
    <xf numFmtId="0" fontId="17" fillId="0" borderId="10" applyNumberFormat="0" applyFill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4" fontId="24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4" fontId="20" fillId="0" borderId="11" xfId="0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4" fontId="22" fillId="0" borderId="11" xfId="0" applyNumberFormat="1" applyFont="1" applyBorder="1" applyAlignment="1">
      <alignment horizontal="right" vertical="center" wrapText="1"/>
    </xf>
    <xf numFmtId="0" fontId="19" fillId="33" borderId="11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vertical="center"/>
    </xf>
    <xf numFmtId="0" fontId="19" fillId="33" borderId="11" xfId="0" applyFont="1" applyFill="1" applyBorder="1" applyAlignment="1">
      <alignment horizontal="right" vertical="center" wrapText="1"/>
    </xf>
    <xf numFmtId="0" fontId="19" fillId="33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85546875" style="13" customWidth="1"/>
    <col min="2" max="2" width="37" style="14" customWidth="1"/>
    <col min="3" max="3" width="11.28515625" style="14" bestFit="1" customWidth="1"/>
    <col min="4" max="4" width="48.7109375" style="13" customWidth="1"/>
    <col min="5" max="5" width="15.85546875" style="18" bestFit="1" customWidth="1"/>
    <col min="6" max="6" width="15.140625" style="18" bestFit="1" customWidth="1"/>
    <col min="7" max="7" width="14.85546875" style="18" bestFit="1" customWidth="1"/>
    <col min="8" max="8" width="3.42578125" style="16" bestFit="1" customWidth="1"/>
    <col min="9" max="9" width="55.85546875" style="14" customWidth="1"/>
  </cols>
  <sheetData>
    <row r="1" spans="1:9">
      <c r="A1" s="1" t="s">
        <v>73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74</v>
      </c>
      <c r="B2" s="1"/>
      <c r="C2" s="1"/>
      <c r="D2" s="1"/>
      <c r="E2" s="1"/>
      <c r="F2" s="1"/>
      <c r="G2" s="1"/>
      <c r="H2" s="1"/>
      <c r="I2" s="1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3" t="s">
        <v>71</v>
      </c>
      <c r="B4" s="4"/>
      <c r="C4" s="4"/>
      <c r="D4" s="5"/>
      <c r="E4" s="6"/>
      <c r="F4" s="6"/>
      <c r="G4" s="6"/>
      <c r="H4" s="7"/>
      <c r="I4" s="4"/>
    </row>
    <row r="5" spans="1:9" ht="22.5">
      <c r="A5" s="25" t="s">
        <v>62</v>
      </c>
      <c r="B5" s="26" t="s">
        <v>63</v>
      </c>
      <c r="C5" s="26" t="s">
        <v>0</v>
      </c>
      <c r="D5" s="25" t="s">
        <v>64</v>
      </c>
      <c r="E5" s="27" t="s">
        <v>65</v>
      </c>
      <c r="F5" s="27" t="s">
        <v>66</v>
      </c>
      <c r="G5" s="27" t="s">
        <v>67</v>
      </c>
      <c r="H5" s="28" t="s">
        <v>61</v>
      </c>
      <c r="I5" s="26" t="s">
        <v>68</v>
      </c>
    </row>
    <row r="6" spans="1:9" ht="45">
      <c r="A6" s="19" t="s">
        <v>1</v>
      </c>
      <c r="B6" s="20" t="s">
        <v>2</v>
      </c>
      <c r="C6" s="20" t="s">
        <v>3</v>
      </c>
      <c r="D6" s="19" t="s">
        <v>4</v>
      </c>
      <c r="E6" s="21">
        <v>84174.080000000002</v>
      </c>
      <c r="F6" s="21">
        <v>84174.080000000002</v>
      </c>
      <c r="G6" s="21">
        <v>63130.559999999998</v>
      </c>
      <c r="H6" s="22">
        <v>75</v>
      </c>
      <c r="I6" s="20"/>
    </row>
    <row r="7" spans="1:9">
      <c r="A7" s="19" t="s">
        <v>5</v>
      </c>
      <c r="B7" s="20" t="s">
        <v>6</v>
      </c>
      <c r="C7" s="20" t="s">
        <v>7</v>
      </c>
      <c r="D7" s="19" t="s">
        <v>8</v>
      </c>
      <c r="E7" s="21">
        <v>127757.51</v>
      </c>
      <c r="F7" s="21">
        <v>99386.42</v>
      </c>
      <c r="G7" s="21">
        <v>74539.820000000007</v>
      </c>
      <c r="H7" s="22">
        <v>75</v>
      </c>
      <c r="I7" s="20"/>
    </row>
    <row r="8" spans="1:9">
      <c r="A8" s="19" t="s">
        <v>9</v>
      </c>
      <c r="B8" s="20" t="s">
        <v>10</v>
      </c>
      <c r="C8" s="20" t="s">
        <v>11</v>
      </c>
      <c r="D8" s="19" t="s">
        <v>12</v>
      </c>
      <c r="E8" s="21">
        <v>45159</v>
      </c>
      <c r="F8" s="21">
        <v>45159</v>
      </c>
      <c r="G8" s="21">
        <v>33869.25</v>
      </c>
      <c r="H8" s="22">
        <v>75</v>
      </c>
      <c r="I8" s="20"/>
    </row>
    <row r="9" spans="1:9" ht="22.5">
      <c r="A9" s="19" t="s">
        <v>13</v>
      </c>
      <c r="B9" s="20" t="s">
        <v>14</v>
      </c>
      <c r="C9" s="20" t="s">
        <v>15</v>
      </c>
      <c r="D9" s="19" t="s">
        <v>16</v>
      </c>
      <c r="E9" s="21">
        <v>102955.01</v>
      </c>
      <c r="F9" s="21">
        <v>91955.01</v>
      </c>
      <c r="G9" s="21">
        <v>68966.259999999995</v>
      </c>
      <c r="H9" s="22">
        <v>75</v>
      </c>
      <c r="I9" s="20"/>
    </row>
    <row r="10" spans="1:9">
      <c r="A10" s="19" t="s">
        <v>17</v>
      </c>
      <c r="B10" s="20" t="s">
        <v>18</v>
      </c>
      <c r="C10" s="20" t="s">
        <v>19</v>
      </c>
      <c r="D10" s="19" t="s">
        <v>20</v>
      </c>
      <c r="E10" s="21">
        <v>92323.82</v>
      </c>
      <c r="F10" s="21">
        <v>92323.82</v>
      </c>
      <c r="G10" s="21">
        <v>69242.86</v>
      </c>
      <c r="H10" s="22">
        <v>75</v>
      </c>
      <c r="I10" s="20"/>
    </row>
    <row r="11" spans="1:9" ht="78.75">
      <c r="A11" s="19" t="s">
        <v>21</v>
      </c>
      <c r="B11" s="20" t="s">
        <v>22</v>
      </c>
      <c r="C11" s="20" t="s">
        <v>23</v>
      </c>
      <c r="D11" s="19" t="s">
        <v>24</v>
      </c>
      <c r="E11" s="21">
        <v>99967.47</v>
      </c>
      <c r="F11" s="21">
        <v>97275.12</v>
      </c>
      <c r="G11" s="21">
        <v>72956.34</v>
      </c>
      <c r="H11" s="22">
        <v>75</v>
      </c>
      <c r="I11" s="23" t="s">
        <v>70</v>
      </c>
    </row>
    <row r="12" spans="1:9">
      <c r="A12" s="19" t="s">
        <v>25</v>
      </c>
      <c r="B12" s="20" t="s">
        <v>26</v>
      </c>
      <c r="C12" s="20" t="s">
        <v>27</v>
      </c>
      <c r="D12" s="19" t="s">
        <v>28</v>
      </c>
      <c r="E12" s="21">
        <v>40809.519999999997</v>
      </c>
      <c r="F12" s="21">
        <v>30000</v>
      </c>
      <c r="G12" s="21">
        <v>22500</v>
      </c>
      <c r="H12" s="22">
        <v>75</v>
      </c>
      <c r="I12" s="20"/>
    </row>
    <row r="13" spans="1:9" ht="56.25">
      <c r="A13" s="19" t="s">
        <v>29</v>
      </c>
      <c r="B13" s="20" t="s">
        <v>30</v>
      </c>
      <c r="C13" s="20" t="s">
        <v>31</v>
      </c>
      <c r="D13" s="19" t="s">
        <v>32</v>
      </c>
      <c r="E13" s="21">
        <v>80191.399999999994</v>
      </c>
      <c r="F13" s="21">
        <v>80191</v>
      </c>
      <c r="G13" s="21">
        <v>60143.25</v>
      </c>
      <c r="H13" s="22">
        <v>75</v>
      </c>
      <c r="I13" s="20"/>
    </row>
    <row r="14" spans="1:9" ht="78.75">
      <c r="A14" s="19" t="s">
        <v>33</v>
      </c>
      <c r="B14" s="20" t="s">
        <v>34</v>
      </c>
      <c r="C14" s="20" t="s">
        <v>35</v>
      </c>
      <c r="D14" s="19" t="s">
        <v>36</v>
      </c>
      <c r="E14" s="21">
        <v>99978.2</v>
      </c>
      <c r="F14" s="21">
        <v>99978.2</v>
      </c>
      <c r="G14" s="21">
        <v>74983.649999999994</v>
      </c>
      <c r="H14" s="22">
        <v>75</v>
      </c>
      <c r="I14" s="23" t="s">
        <v>70</v>
      </c>
    </row>
    <row r="15" spans="1:9">
      <c r="A15" s="19" t="s">
        <v>37</v>
      </c>
      <c r="B15" s="20" t="s">
        <v>38</v>
      </c>
      <c r="C15" s="20" t="s">
        <v>39</v>
      </c>
      <c r="D15" s="19" t="s">
        <v>40</v>
      </c>
      <c r="E15" s="21">
        <v>104930.67</v>
      </c>
      <c r="F15" s="21">
        <v>100000</v>
      </c>
      <c r="G15" s="21">
        <v>75000</v>
      </c>
      <c r="H15" s="22">
        <v>75</v>
      </c>
      <c r="I15" s="20"/>
    </row>
    <row r="16" spans="1:9" ht="22.5">
      <c r="A16" s="19" t="s">
        <v>41</v>
      </c>
      <c r="B16" s="20" t="s">
        <v>42</v>
      </c>
      <c r="C16" s="20" t="s">
        <v>43</v>
      </c>
      <c r="D16" s="19" t="s">
        <v>44</v>
      </c>
      <c r="E16" s="21">
        <v>78860.81</v>
      </c>
      <c r="F16" s="21">
        <v>36060</v>
      </c>
      <c r="G16" s="21">
        <v>27045.01</v>
      </c>
      <c r="H16" s="22">
        <v>75</v>
      </c>
      <c r="I16" s="20"/>
    </row>
    <row r="17" spans="1:9">
      <c r="A17" s="19" t="s">
        <v>53</v>
      </c>
      <c r="B17" s="20" t="s">
        <v>54</v>
      </c>
      <c r="C17" s="20" t="s">
        <v>55</v>
      </c>
      <c r="D17" s="19" t="s">
        <v>56</v>
      </c>
      <c r="E17" s="21">
        <v>99997</v>
      </c>
      <c r="F17" s="21">
        <v>99997</v>
      </c>
      <c r="G17" s="21">
        <v>74997.75</v>
      </c>
      <c r="H17" s="22">
        <v>75</v>
      </c>
      <c r="I17" s="20"/>
    </row>
    <row r="18" spans="1:9">
      <c r="A18" s="19" t="s">
        <v>57</v>
      </c>
      <c r="B18" s="20" t="s">
        <v>58</v>
      </c>
      <c r="C18" s="20" t="s">
        <v>59</v>
      </c>
      <c r="D18" s="19" t="s">
        <v>60</v>
      </c>
      <c r="E18" s="21">
        <v>98274.38</v>
      </c>
      <c r="F18" s="21">
        <v>98274.38</v>
      </c>
      <c r="G18" s="21">
        <v>73705.789999999994</v>
      </c>
      <c r="H18" s="22">
        <v>75</v>
      </c>
      <c r="I18" s="20"/>
    </row>
    <row r="19" spans="1:9">
      <c r="B19" s="29" t="s">
        <v>78</v>
      </c>
      <c r="C19" s="8"/>
      <c r="D19" s="9" t="s">
        <v>79</v>
      </c>
      <c r="E19" s="24">
        <f>SUM(E6:E18)</f>
        <v>1155378.8700000001</v>
      </c>
      <c r="F19" s="24">
        <f>SUM(F6:F18)</f>
        <v>1054774.0299999998</v>
      </c>
      <c r="G19" s="24">
        <f>SUM(G6:G18)</f>
        <v>791080.54</v>
      </c>
      <c r="H19" s="7"/>
      <c r="I19" s="4"/>
    </row>
    <row r="20" spans="1:9">
      <c r="A20" s="5"/>
      <c r="B20" s="4"/>
      <c r="C20" s="4"/>
      <c r="D20" s="5"/>
      <c r="E20" s="10"/>
      <c r="F20" s="10"/>
      <c r="G20" s="10"/>
      <c r="H20" s="7"/>
      <c r="I20" s="4"/>
    </row>
    <row r="21" spans="1:9">
      <c r="A21" s="3" t="s">
        <v>72</v>
      </c>
      <c r="B21" s="4"/>
      <c r="C21" s="4"/>
      <c r="D21" s="5"/>
      <c r="E21" s="10"/>
      <c r="F21" s="10"/>
      <c r="G21" s="10"/>
      <c r="H21" s="7"/>
      <c r="I21" s="4"/>
    </row>
    <row r="22" spans="1:9" ht="22.5">
      <c r="A22" s="25" t="s">
        <v>62</v>
      </c>
      <c r="B22" s="26" t="s">
        <v>63</v>
      </c>
      <c r="C22" s="26" t="s">
        <v>0</v>
      </c>
      <c r="D22" s="25" t="s">
        <v>64</v>
      </c>
      <c r="E22" s="27" t="s">
        <v>65</v>
      </c>
      <c r="F22" s="27" t="s">
        <v>66</v>
      </c>
      <c r="G22" s="27" t="s">
        <v>67</v>
      </c>
      <c r="H22" s="28" t="s">
        <v>61</v>
      </c>
      <c r="I22" s="4"/>
    </row>
    <row r="23" spans="1:9" ht="22.5">
      <c r="A23" s="19" t="s">
        <v>45</v>
      </c>
      <c r="B23" s="20" t="s">
        <v>46</v>
      </c>
      <c r="C23" s="20" t="s">
        <v>47</v>
      </c>
      <c r="D23" s="19" t="s">
        <v>48</v>
      </c>
      <c r="E23" s="21">
        <v>60267.5</v>
      </c>
      <c r="F23" s="21">
        <v>60000</v>
      </c>
      <c r="G23" s="21">
        <v>30000</v>
      </c>
      <c r="H23" s="22">
        <v>50</v>
      </c>
      <c r="I23" s="4"/>
    </row>
    <row r="24" spans="1:9">
      <c r="A24" s="19" t="s">
        <v>49</v>
      </c>
      <c r="B24" s="20" t="s">
        <v>50</v>
      </c>
      <c r="C24" s="20" t="s">
        <v>51</v>
      </c>
      <c r="D24" s="19" t="s">
        <v>52</v>
      </c>
      <c r="E24" s="21">
        <v>70920</v>
      </c>
      <c r="F24" s="21">
        <v>60000</v>
      </c>
      <c r="G24" s="21">
        <v>30000</v>
      </c>
      <c r="H24" s="22">
        <v>50</v>
      </c>
      <c r="I24" s="4"/>
    </row>
    <row r="25" spans="1:9">
      <c r="B25" s="29" t="s">
        <v>76</v>
      </c>
      <c r="C25" s="4"/>
      <c r="D25" s="9" t="s">
        <v>77</v>
      </c>
      <c r="E25" s="24">
        <f>SUM(E23:E24)</f>
        <v>131187.5</v>
      </c>
      <c r="F25" s="24">
        <f>SUM(F23:F24)</f>
        <v>120000</v>
      </c>
      <c r="G25" s="24">
        <f>SUM(G23:G24)</f>
        <v>60000</v>
      </c>
      <c r="H25" s="7"/>
      <c r="I25" s="4"/>
    </row>
    <row r="26" spans="1:9">
      <c r="A26" s="5"/>
      <c r="B26" s="4"/>
      <c r="C26" s="4"/>
      <c r="D26" s="5"/>
      <c r="E26" s="6"/>
      <c r="F26" s="6"/>
      <c r="G26" s="6"/>
      <c r="H26" s="7"/>
      <c r="I26" s="4"/>
    </row>
    <row r="27" spans="1:9">
      <c r="A27" s="5"/>
      <c r="B27" s="4"/>
      <c r="C27" s="4"/>
      <c r="D27" s="5"/>
      <c r="E27" s="6"/>
      <c r="F27" s="6"/>
      <c r="G27" s="6"/>
      <c r="H27" s="7"/>
      <c r="I27" s="4"/>
    </row>
    <row r="28" spans="1:9" ht="22.5">
      <c r="A28" s="5"/>
      <c r="B28" s="4"/>
      <c r="C28" s="4"/>
      <c r="D28" s="5"/>
      <c r="E28" s="27" t="s">
        <v>65</v>
      </c>
      <c r="F28" s="27" t="s">
        <v>66</v>
      </c>
      <c r="G28" s="27" t="s">
        <v>67</v>
      </c>
      <c r="H28" s="7"/>
      <c r="I28" s="4"/>
    </row>
    <row r="29" spans="1:9">
      <c r="B29" s="30" t="s">
        <v>75</v>
      </c>
      <c r="C29" s="4"/>
      <c r="D29" s="11" t="s">
        <v>69</v>
      </c>
      <c r="E29" s="12">
        <f>SUM(E25,E19)</f>
        <v>1286566.3700000001</v>
      </c>
      <c r="F29" s="12">
        <f>SUM(F25,F19)</f>
        <v>1174774.0299999998</v>
      </c>
      <c r="G29" s="12">
        <f>SUM(G25,G19)</f>
        <v>851080.54</v>
      </c>
      <c r="H29" s="7"/>
      <c r="I29" s="4"/>
    </row>
    <row r="30" spans="1:9">
      <c r="E30" s="15"/>
      <c r="F30" s="15"/>
      <c r="G30" s="15"/>
    </row>
    <row r="31" spans="1:9">
      <c r="E31" s="17"/>
      <c r="F31" s="17"/>
      <c r="G31" s="17"/>
    </row>
  </sheetData>
  <mergeCells count="2">
    <mergeCell ref="A1:I1"/>
    <mergeCell ref="A2:I2"/>
  </mergeCells>
  <pageMargins left="1.32" right="0.70866141732283472" top="0.74803149606299213" bottom="0.74803149606299213" header="0.31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EBTs_2017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2018-08-21T13:31:40Z</cp:lastPrinted>
  <dcterms:created xsi:type="dcterms:W3CDTF">2017-12-22T10:09:22Z</dcterms:created>
  <dcterms:modified xsi:type="dcterms:W3CDTF">2019-05-28T14:14:49Z</dcterms:modified>
</cp:coreProperties>
</file>