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24915" windowHeight="12075"/>
  </bookViews>
  <sheets>
    <sheet name="I+D+iTractores_2015" sheetId="1" r:id="rId1"/>
  </sheets>
  <definedNames>
    <definedName name="_xlnm.Print_Area" localSheetId="0">'I+D+iTractores_2015'!$A$1:$K$37</definedName>
    <definedName name="_xlnm.Print_Titles" localSheetId="0">'I+D+iTractores_2015'!$4:$4</definedName>
  </definedNames>
  <calcPr calcId="125725"/>
</workbook>
</file>

<file path=xl/calcChain.xml><?xml version="1.0" encoding="utf-8"?>
<calcChain xmlns="http://schemas.openxmlformats.org/spreadsheetml/2006/main">
  <c r="H8" i="1"/>
  <c r="H37"/>
  <c r="G8"/>
  <c r="G37"/>
  <c r="F8"/>
  <c r="F37"/>
</calcChain>
</file>

<file path=xl/sharedStrings.xml><?xml version="1.0" encoding="utf-8"?>
<sst xmlns="http://schemas.openxmlformats.org/spreadsheetml/2006/main" count="130" uniqueCount="80">
  <si>
    <t>Solicitudes aprobadas Convocatoria 2015</t>
  </si>
  <si>
    <t>Número Expediente</t>
  </si>
  <si>
    <t>Entidad</t>
  </si>
  <si>
    <t>NIF</t>
  </si>
  <si>
    <t>Finalidad</t>
  </si>
  <si>
    <t>%</t>
  </si>
  <si>
    <t>TADARSA EOLICA SL</t>
  </si>
  <si>
    <t>B74207762</t>
  </si>
  <si>
    <t>A33068578</t>
  </si>
  <si>
    <t>CIA PARA LA GESTION DE RESIDUOS SOLIDOS EN ASTURIA</t>
  </si>
  <si>
    <t>DROPSENS SL</t>
  </si>
  <si>
    <t>B74165457</t>
  </si>
  <si>
    <t>ARCELORMITTAL INNOVACION INVESTIGACION E INVERSION SL</t>
  </si>
  <si>
    <t>B28041911</t>
  </si>
  <si>
    <t>Totales:</t>
  </si>
  <si>
    <t>Condiciones Particulares</t>
  </si>
  <si>
    <t>INSTITUTO OFTALMOLOGICO FERNANDEZ VEGA SL</t>
  </si>
  <si>
    <t>B33416462</t>
  </si>
  <si>
    <t>Gasto Presentado (€)</t>
  </si>
  <si>
    <t>SI</t>
  </si>
  <si>
    <t>HIERROS Y APLANACIONES SA HIASA</t>
  </si>
  <si>
    <t>A33010067</t>
  </si>
  <si>
    <t>ADVANCED SIMULATION TECHNOLOGIES SL</t>
  </si>
  <si>
    <t>B33886342</t>
  </si>
  <si>
    <t>Tractora</t>
  </si>
  <si>
    <t>Subvención Concedida(€)</t>
  </si>
  <si>
    <t>Fin Plazo Ejecución</t>
  </si>
  <si>
    <t>IDE/2015/000863</t>
  </si>
  <si>
    <t>SMARTWASTECOLLECTION</t>
  </si>
  <si>
    <t>IDE/2015/000864</t>
  </si>
  <si>
    <t>SOCIEDAD ASTURIANA DE DIVERSIFICACION MINERA SA</t>
  </si>
  <si>
    <t>A33573163</t>
  </si>
  <si>
    <t>IDE/2015/000865</t>
  </si>
  <si>
    <t>ABAMOBILE SOLUTIONS SL</t>
  </si>
  <si>
    <t>B74336124</t>
  </si>
  <si>
    <t>IDE/2015/000866</t>
  </si>
  <si>
    <t>DESARROLLO E IMPLANTACION DE PROCESO PARA LA FABRICAICON DE TORRES DE GRAN DIAMETRO PARA AEROGENERADORES MARINOS</t>
  </si>
  <si>
    <t>Ante la concurrencia de los requisitos establecidos en el artículo 29, 7 d) de la Ley 38/2003, de 17 de noviembre General de Subvenciones, se  autoriza a Tadarsa Eólica, S.L., la contratación con entidades vinculadas a la misma.</t>
  </si>
  <si>
    <t>De conformidad con lo dispuesto en el artículo 29.3 de la Ley 38/2003, de 17 de noviembre General de Subvenciones, se  autoriza a Tadarsa Eólica, S.L. la subcontratación declarada siempre que el contrato se celebre por escrito.</t>
  </si>
  <si>
    <t>IDE/2015/000867</t>
  </si>
  <si>
    <t>MECANIZADOS CAS SA</t>
  </si>
  <si>
    <t>A33128257</t>
  </si>
  <si>
    <t>IDE/2015/000868</t>
  </si>
  <si>
    <t>IDE/2015/000876</t>
  </si>
  <si>
    <t>NUEVO SISTEMA MODULAR FOTOVOLTAICO, INDUSTRIALIZADO BAJO LA FILOSOFIA DE PERSONALIZACION EN MASA (FPM)</t>
  </si>
  <si>
    <t>Ante la concurrencia de los requisitos establecidos en el artículo 29, 7 d) de la Ley 38/2003, de 17 de noviembre General de Subvenciones, se  autoriza a Hierros y Aplanaciones, S.A.,la contratación con entidades vinculadas al mismo.</t>
  </si>
  <si>
    <t>IDE/2015/000877</t>
  </si>
  <si>
    <t>IDE/2015/000878</t>
  </si>
  <si>
    <t>ERMOGAS SL</t>
  </si>
  <si>
    <t>B33643305</t>
  </si>
  <si>
    <t>IDE/2015/000879</t>
  </si>
  <si>
    <t>ALUSIN SOLAR SL</t>
  </si>
  <si>
    <t>B74285537</t>
  </si>
  <si>
    <t>IDE/2015/000880</t>
  </si>
  <si>
    <t>INDUSTRIAS GOAL GIJON SLU</t>
  </si>
  <si>
    <t>B52505906</t>
  </si>
  <si>
    <t>IDE/2015/000881</t>
  </si>
  <si>
    <t>NUEVAS SOLUCIONES DE CARRIL DE ALTAS PRESTACIONES MEJORADO FRENTE AL DESGASTE Y LA CONTAMINACION ACUSTICA. WELDCLAD</t>
  </si>
  <si>
    <t>Ante la concurrencia de los requisitos establecidos en el artículo 29, 7 d) de la Ley 38/2003, de 17 de noviembre General de Subvenciones, se  autoriza al beneficiario la contratación con entidades vinculadas al mismo.</t>
  </si>
  <si>
    <t>IDE/2015/000882</t>
  </si>
  <si>
    <t>TALLERES ALEGRIA SA</t>
  </si>
  <si>
    <t>A33608563</t>
  </si>
  <si>
    <t>IDE/2015/000883</t>
  </si>
  <si>
    <t>INDUSTRIAL METALURGICA CORES SL</t>
  </si>
  <si>
    <t>B33830803</t>
  </si>
  <si>
    <t>IDE/2015/000888</t>
  </si>
  <si>
    <t>INDUSTRIAL QUIMICA DEL NALON SA</t>
  </si>
  <si>
    <t>A33004524</t>
  </si>
  <si>
    <t>BIOMATERIALES Y SENSORES BASADOS EN GRAFENO Y NANOPARTICULAS PARA MEDICINA REGENERATIVA. PROYECTO MEDGRAPH</t>
  </si>
  <si>
    <t>IDE/2015/000889</t>
  </si>
  <si>
    <t>IDE/2015/000890</t>
  </si>
  <si>
    <t>Ayudas dirigidas a la ejecución de proyectos de I+D+i diferenciales o tractores en el Principado de Asturias</t>
  </si>
  <si>
    <t>Total proyecto COGERSA:</t>
  </si>
  <si>
    <t>Total proyecto TADARSA:</t>
  </si>
  <si>
    <t>Total proyecto HIASA:</t>
  </si>
  <si>
    <t>Total proyecto ARCELORMITTAL INNOVACION:</t>
  </si>
  <si>
    <t>Total proyecto IQN:</t>
  </si>
  <si>
    <t>Total solicitudes aprobadas: 17</t>
  </si>
  <si>
    <t>Total proyectos aprobados: 5</t>
  </si>
  <si>
    <t>Gasto Subvencionable (€)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</si>
</sst>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color theme="3"/>
      <name val="Verdana"/>
      <family val="2"/>
    </font>
    <font>
      <sz val="9"/>
      <color theme="1"/>
      <name val="Verdana"/>
      <family val="2"/>
    </font>
    <font>
      <sz val="9"/>
      <color theme="1"/>
      <name val="Calibri"/>
      <family val="2"/>
      <scheme val="minor"/>
    </font>
    <font>
      <b/>
      <sz val="9"/>
      <color rgb="FF000000"/>
      <name val="Verdana"/>
      <family val="2"/>
    </font>
    <font>
      <b/>
      <i/>
      <sz val="9"/>
      <color rgb="FF000000"/>
      <name val="Verdana"/>
      <family val="2"/>
    </font>
    <font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indexed="64"/>
      </right>
      <top/>
      <bottom/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4" fontId="4" fillId="0" borderId="8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RowColHeaders="0" tabSelected="1" workbookViewId="0">
      <selection activeCell="A3" sqref="A3"/>
    </sheetView>
  </sheetViews>
  <sheetFormatPr baseColWidth="10" defaultRowHeight="15"/>
  <cols>
    <col min="1" max="1" width="18.7109375" style="6" customWidth="1"/>
    <col min="2" max="2" width="32.85546875" style="3" customWidth="1"/>
    <col min="3" max="3" width="9.28515625" style="3" bestFit="1" customWidth="1"/>
    <col min="4" max="4" width="11.28515625" style="3" bestFit="1" customWidth="1"/>
    <col min="5" max="5" width="46.5703125" style="4" customWidth="1"/>
    <col min="6" max="6" width="15.85546875" style="4" bestFit="1" customWidth="1"/>
    <col min="7" max="7" width="20.140625" style="5" bestFit="1" customWidth="1"/>
    <col min="8" max="8" width="14.5703125" style="1" bestFit="1" customWidth="1"/>
    <col min="9" max="9" width="3.85546875" style="1" customWidth="1"/>
    <col min="10" max="10" width="11.5703125" style="1" bestFit="1" customWidth="1"/>
    <col min="11" max="11" width="45.140625" style="2" customWidth="1"/>
  </cols>
  <sheetData>
    <row r="1" spans="1:11">
      <c r="A1" s="45" t="s">
        <v>71</v>
      </c>
      <c r="B1" s="45"/>
      <c r="C1" s="45"/>
      <c r="D1" s="45"/>
      <c r="E1" s="45"/>
      <c r="F1" s="45"/>
      <c r="G1" s="45"/>
    </row>
    <row r="2" spans="1:11">
      <c r="A2" s="45" t="s">
        <v>0</v>
      </c>
      <c r="B2" s="45"/>
      <c r="C2" s="45"/>
    </row>
    <row r="4" spans="1:11" ht="22.5">
      <c r="A4" s="12" t="s">
        <v>1</v>
      </c>
      <c r="B4" s="12" t="s">
        <v>2</v>
      </c>
      <c r="C4" s="13" t="s">
        <v>24</v>
      </c>
      <c r="D4" s="14" t="s">
        <v>3</v>
      </c>
      <c r="E4" s="12" t="s">
        <v>4</v>
      </c>
      <c r="F4" s="15" t="s">
        <v>18</v>
      </c>
      <c r="G4" s="15" t="s">
        <v>79</v>
      </c>
      <c r="H4" s="15" t="s">
        <v>25</v>
      </c>
      <c r="I4" s="13" t="s">
        <v>5</v>
      </c>
      <c r="J4" s="16" t="s">
        <v>26</v>
      </c>
      <c r="K4" s="12" t="s">
        <v>15</v>
      </c>
    </row>
    <row r="5" spans="1:11" s="40" customFormat="1" ht="22.5">
      <c r="A5" s="18" t="s">
        <v>27</v>
      </c>
      <c r="B5" s="18" t="s">
        <v>9</v>
      </c>
      <c r="C5" s="10" t="s">
        <v>19</v>
      </c>
      <c r="D5" s="31" t="s">
        <v>8</v>
      </c>
      <c r="E5" s="47" t="s">
        <v>28</v>
      </c>
      <c r="F5" s="20">
        <v>133055.5</v>
      </c>
      <c r="G5" s="20">
        <v>129943.5</v>
      </c>
      <c r="H5" s="20">
        <v>64223.519999999997</v>
      </c>
      <c r="I5" s="19">
        <v>49.42</v>
      </c>
      <c r="J5" s="21">
        <v>43036</v>
      </c>
      <c r="K5" s="18"/>
    </row>
    <row r="6" spans="1:11" s="40" customFormat="1" ht="22.5">
      <c r="A6" s="17" t="s">
        <v>29</v>
      </c>
      <c r="B6" s="18" t="s">
        <v>30</v>
      </c>
      <c r="C6" s="11"/>
      <c r="D6" s="19" t="s">
        <v>31</v>
      </c>
      <c r="E6" s="47"/>
      <c r="F6" s="20">
        <v>401996.3</v>
      </c>
      <c r="G6" s="20">
        <v>305627.71999999997</v>
      </c>
      <c r="H6" s="20">
        <v>121415.25</v>
      </c>
      <c r="I6" s="19">
        <v>39.729999999999997</v>
      </c>
      <c r="J6" s="21">
        <v>43036</v>
      </c>
      <c r="K6" s="18"/>
    </row>
    <row r="7" spans="1:11" s="40" customFormat="1">
      <c r="A7" s="17" t="s">
        <v>32</v>
      </c>
      <c r="B7" s="18" t="s">
        <v>33</v>
      </c>
      <c r="C7" s="11"/>
      <c r="D7" s="19" t="s">
        <v>34</v>
      </c>
      <c r="E7" s="47"/>
      <c r="F7" s="20">
        <v>68968.88</v>
      </c>
      <c r="G7" s="20">
        <v>68968.88</v>
      </c>
      <c r="H7" s="20">
        <v>37243.199999999997</v>
      </c>
      <c r="I7" s="19">
        <v>54</v>
      </c>
      <c r="J7" s="21">
        <v>43036</v>
      </c>
      <c r="K7" s="18"/>
    </row>
    <row r="8" spans="1:11" s="40" customFormat="1">
      <c r="A8" s="22"/>
      <c r="B8" s="22"/>
      <c r="C8" s="23"/>
      <c r="D8" s="23"/>
      <c r="E8" s="41" t="s">
        <v>72</v>
      </c>
      <c r="F8" s="43">
        <f>SUM(F5:F7)</f>
        <v>604020.68000000005</v>
      </c>
      <c r="G8" s="43">
        <f>SUM(G5:G7)</f>
        <v>504540.1</v>
      </c>
      <c r="H8" s="44">
        <f>SUM(H5:H7)</f>
        <v>222881.96999999997</v>
      </c>
      <c r="I8" s="23"/>
      <c r="J8" s="24"/>
      <c r="K8" s="22"/>
    </row>
    <row r="10" spans="1:11" ht="22.5">
      <c r="A10" s="12" t="s">
        <v>1</v>
      </c>
      <c r="B10" s="12" t="s">
        <v>2</v>
      </c>
      <c r="C10" s="13" t="s">
        <v>24</v>
      </c>
      <c r="D10" s="14" t="s">
        <v>3</v>
      </c>
      <c r="E10" s="12" t="s">
        <v>4</v>
      </c>
      <c r="F10" s="15" t="s">
        <v>18</v>
      </c>
      <c r="G10" s="15" t="s">
        <v>79</v>
      </c>
      <c r="H10" s="15" t="s">
        <v>25</v>
      </c>
      <c r="I10" s="13" t="s">
        <v>5</v>
      </c>
      <c r="J10" s="16" t="s">
        <v>26</v>
      </c>
      <c r="K10" s="12" t="s">
        <v>15</v>
      </c>
    </row>
    <row r="11" spans="1:11" s="40" customFormat="1" ht="67.5">
      <c r="A11" s="47" t="s">
        <v>35</v>
      </c>
      <c r="B11" s="47" t="s">
        <v>6</v>
      </c>
      <c r="C11" s="48" t="s">
        <v>19</v>
      </c>
      <c r="D11" s="49" t="s">
        <v>7</v>
      </c>
      <c r="E11" s="47" t="s">
        <v>36</v>
      </c>
      <c r="F11" s="50">
        <v>324087.13</v>
      </c>
      <c r="G11" s="50">
        <v>286842.15000000002</v>
      </c>
      <c r="H11" s="50">
        <v>132727.19</v>
      </c>
      <c r="I11" s="51">
        <v>46.27</v>
      </c>
      <c r="J11" s="46">
        <v>43036</v>
      </c>
      <c r="K11" s="18" t="s">
        <v>37</v>
      </c>
    </row>
    <row r="12" spans="1:11" s="40" customFormat="1" ht="67.5">
      <c r="A12" s="47"/>
      <c r="B12" s="47"/>
      <c r="C12" s="48"/>
      <c r="D12" s="49"/>
      <c r="E12" s="47"/>
      <c r="F12" s="50"/>
      <c r="G12" s="50"/>
      <c r="H12" s="50"/>
      <c r="I12" s="51"/>
      <c r="J12" s="46"/>
      <c r="K12" s="18" t="s">
        <v>38</v>
      </c>
    </row>
    <row r="13" spans="1:11" s="40" customFormat="1">
      <c r="A13" s="17" t="s">
        <v>39</v>
      </c>
      <c r="B13" s="18" t="s">
        <v>40</v>
      </c>
      <c r="C13" s="11"/>
      <c r="D13" s="19" t="s">
        <v>41</v>
      </c>
      <c r="E13" s="47"/>
      <c r="F13" s="20">
        <v>162045.60999999999</v>
      </c>
      <c r="G13" s="20">
        <v>120347.83</v>
      </c>
      <c r="H13" s="20">
        <v>60173.919999999998</v>
      </c>
      <c r="I13" s="19">
        <v>50</v>
      </c>
      <c r="J13" s="21">
        <v>43036</v>
      </c>
      <c r="K13" s="18"/>
    </row>
    <row r="14" spans="1:11" s="40" customFormat="1" ht="22.5">
      <c r="A14" s="17" t="s">
        <v>42</v>
      </c>
      <c r="B14" s="18" t="s">
        <v>22</v>
      </c>
      <c r="C14" s="11"/>
      <c r="D14" s="19" t="s">
        <v>23</v>
      </c>
      <c r="E14" s="47"/>
      <c r="F14" s="20">
        <v>114026.9</v>
      </c>
      <c r="G14" s="20">
        <v>113588.3</v>
      </c>
      <c r="H14" s="20">
        <v>90870.64</v>
      </c>
      <c r="I14" s="19">
        <v>80</v>
      </c>
      <c r="J14" s="21">
        <v>43036</v>
      </c>
      <c r="K14" s="18"/>
    </row>
    <row r="15" spans="1:11" s="40" customFormat="1">
      <c r="A15" s="22"/>
      <c r="B15" s="22"/>
      <c r="C15" s="23"/>
      <c r="D15" s="23"/>
      <c r="E15" s="41" t="s">
        <v>73</v>
      </c>
      <c r="F15" s="43">
        <v>600159.64</v>
      </c>
      <c r="G15" s="43">
        <v>520778.28</v>
      </c>
      <c r="H15" s="44">
        <v>283771.75</v>
      </c>
      <c r="I15" s="23"/>
      <c r="J15" s="24"/>
      <c r="K15" s="22"/>
    </row>
    <row r="17" spans="1:11" ht="22.5">
      <c r="A17" s="12" t="s">
        <v>1</v>
      </c>
      <c r="B17" s="12" t="s">
        <v>2</v>
      </c>
      <c r="C17" s="13" t="s">
        <v>24</v>
      </c>
      <c r="D17" s="14" t="s">
        <v>3</v>
      </c>
      <c r="E17" s="12" t="s">
        <v>4</v>
      </c>
      <c r="F17" s="15" t="s">
        <v>18</v>
      </c>
      <c r="G17" s="15" t="s">
        <v>79</v>
      </c>
      <c r="H17" s="15" t="s">
        <v>25</v>
      </c>
      <c r="I17" s="13" t="s">
        <v>5</v>
      </c>
      <c r="J17" s="16" t="s">
        <v>26</v>
      </c>
      <c r="K17" s="12" t="s">
        <v>15</v>
      </c>
    </row>
    <row r="18" spans="1:11" s="40" customFormat="1" ht="67.5">
      <c r="A18" s="18" t="s">
        <v>43</v>
      </c>
      <c r="B18" s="18" t="s">
        <v>20</v>
      </c>
      <c r="C18" s="10" t="s">
        <v>19</v>
      </c>
      <c r="D18" s="31" t="s">
        <v>21</v>
      </c>
      <c r="E18" s="47" t="s">
        <v>44</v>
      </c>
      <c r="F18" s="20">
        <v>259021.43</v>
      </c>
      <c r="G18" s="20">
        <v>259021.43</v>
      </c>
      <c r="H18" s="20">
        <v>109130.44</v>
      </c>
      <c r="I18" s="19">
        <v>42.13</v>
      </c>
      <c r="J18" s="21">
        <v>43036</v>
      </c>
      <c r="K18" s="18" t="s">
        <v>45</v>
      </c>
    </row>
    <row r="19" spans="1:11" s="40" customFormat="1" ht="22.5">
      <c r="A19" s="17" t="s">
        <v>46</v>
      </c>
      <c r="B19" s="18" t="s">
        <v>22</v>
      </c>
      <c r="C19" s="11"/>
      <c r="D19" s="19" t="s">
        <v>23</v>
      </c>
      <c r="E19" s="47"/>
      <c r="F19" s="20">
        <v>123488.45</v>
      </c>
      <c r="G19" s="20">
        <v>123488.45</v>
      </c>
      <c r="H19" s="20">
        <v>80093.070000000007</v>
      </c>
      <c r="I19" s="19">
        <v>64.86</v>
      </c>
      <c r="J19" s="21">
        <v>43036</v>
      </c>
      <c r="K19" s="18"/>
    </row>
    <row r="20" spans="1:11" s="40" customFormat="1">
      <c r="A20" s="17" t="s">
        <v>47</v>
      </c>
      <c r="B20" s="18" t="s">
        <v>48</v>
      </c>
      <c r="C20" s="11"/>
      <c r="D20" s="19" t="s">
        <v>49</v>
      </c>
      <c r="E20" s="47"/>
      <c r="F20" s="20">
        <v>80119</v>
      </c>
      <c r="G20" s="20">
        <v>63124.4</v>
      </c>
      <c r="H20" s="20">
        <v>27045.27</v>
      </c>
      <c r="I20" s="19">
        <v>42.84</v>
      </c>
      <c r="J20" s="21">
        <v>43036</v>
      </c>
      <c r="K20" s="18"/>
    </row>
    <row r="21" spans="1:11" s="40" customFormat="1">
      <c r="A21" s="17" t="s">
        <v>50</v>
      </c>
      <c r="B21" s="18" t="s">
        <v>51</v>
      </c>
      <c r="C21" s="11"/>
      <c r="D21" s="19" t="s">
        <v>52</v>
      </c>
      <c r="E21" s="47"/>
      <c r="F21" s="20">
        <v>64710.5</v>
      </c>
      <c r="G21" s="20">
        <v>64710.5</v>
      </c>
      <c r="H21" s="20">
        <v>40056.720000000001</v>
      </c>
      <c r="I21" s="19">
        <v>61.9</v>
      </c>
      <c r="J21" s="21">
        <v>43036</v>
      </c>
      <c r="K21" s="18"/>
    </row>
    <row r="22" spans="1:11" s="40" customFormat="1">
      <c r="A22" s="17" t="s">
        <v>53</v>
      </c>
      <c r="B22" s="18" t="s">
        <v>54</v>
      </c>
      <c r="C22" s="11"/>
      <c r="D22" s="19" t="s">
        <v>55</v>
      </c>
      <c r="E22" s="47"/>
      <c r="F22" s="20">
        <v>62813.5</v>
      </c>
      <c r="G22" s="20">
        <v>62813.5</v>
      </c>
      <c r="H22" s="20">
        <v>37688.1</v>
      </c>
      <c r="I22" s="19">
        <v>60</v>
      </c>
      <c r="J22" s="21">
        <v>43036</v>
      </c>
      <c r="K22" s="18"/>
    </row>
    <row r="23" spans="1:11" s="40" customFormat="1">
      <c r="A23" s="22"/>
      <c r="B23" s="22"/>
      <c r="C23" s="23"/>
      <c r="D23" s="23"/>
      <c r="E23" s="41" t="s">
        <v>74</v>
      </c>
      <c r="F23" s="27">
        <v>590152.88</v>
      </c>
      <c r="G23" s="27">
        <v>573158.28</v>
      </c>
      <c r="H23" s="28">
        <v>294013.59999999998</v>
      </c>
      <c r="I23" s="23"/>
      <c r="J23" s="24"/>
      <c r="K23" s="22"/>
    </row>
    <row r="25" spans="1:11" ht="22.5">
      <c r="A25" s="12" t="s">
        <v>1</v>
      </c>
      <c r="B25" s="12" t="s">
        <v>2</v>
      </c>
      <c r="C25" s="13" t="s">
        <v>24</v>
      </c>
      <c r="D25" s="14" t="s">
        <v>3</v>
      </c>
      <c r="E25" s="12" t="s">
        <v>4</v>
      </c>
      <c r="F25" s="15" t="s">
        <v>18</v>
      </c>
      <c r="G25" s="15" t="s">
        <v>79</v>
      </c>
      <c r="H25" s="15" t="s">
        <v>25</v>
      </c>
      <c r="I25" s="13" t="s">
        <v>5</v>
      </c>
      <c r="J25" s="16" t="s">
        <v>26</v>
      </c>
      <c r="K25" s="12" t="s">
        <v>15</v>
      </c>
    </row>
    <row r="26" spans="1:11" s="40" customFormat="1" ht="67.5">
      <c r="A26" s="18" t="s">
        <v>56</v>
      </c>
      <c r="B26" s="18" t="s">
        <v>12</v>
      </c>
      <c r="C26" s="10" t="s">
        <v>19</v>
      </c>
      <c r="D26" s="31" t="s">
        <v>13</v>
      </c>
      <c r="E26" s="47" t="s">
        <v>57</v>
      </c>
      <c r="F26" s="20">
        <v>458078.65</v>
      </c>
      <c r="G26" s="20">
        <v>458078.65</v>
      </c>
      <c r="H26" s="20">
        <v>183231.46</v>
      </c>
      <c r="I26" s="19">
        <v>40</v>
      </c>
      <c r="J26" s="21">
        <v>43036</v>
      </c>
      <c r="K26" s="17" t="s">
        <v>58</v>
      </c>
    </row>
    <row r="27" spans="1:11" s="40" customFormat="1">
      <c r="A27" s="17" t="s">
        <v>59</v>
      </c>
      <c r="B27" s="18" t="s">
        <v>60</v>
      </c>
      <c r="C27" s="11"/>
      <c r="D27" s="19" t="s">
        <v>61</v>
      </c>
      <c r="E27" s="47"/>
      <c r="F27" s="20">
        <v>98610</v>
      </c>
      <c r="G27" s="20">
        <v>98559.89</v>
      </c>
      <c r="H27" s="20">
        <v>49279.95</v>
      </c>
      <c r="I27" s="19">
        <v>50</v>
      </c>
      <c r="J27" s="21">
        <v>43036</v>
      </c>
      <c r="K27" s="18"/>
    </row>
    <row r="28" spans="1:11" s="40" customFormat="1" ht="22.5">
      <c r="A28" s="17" t="s">
        <v>62</v>
      </c>
      <c r="B28" s="18" t="s">
        <v>63</v>
      </c>
      <c r="C28" s="11"/>
      <c r="D28" s="19" t="s">
        <v>64</v>
      </c>
      <c r="E28" s="47"/>
      <c r="F28" s="20">
        <v>124914.99</v>
      </c>
      <c r="G28" s="20">
        <v>106377.51</v>
      </c>
      <c r="H28" s="20">
        <v>63826.51</v>
      </c>
      <c r="I28" s="19">
        <v>60</v>
      </c>
      <c r="J28" s="21">
        <v>43036</v>
      </c>
      <c r="K28" s="18"/>
    </row>
    <row r="29" spans="1:11" s="40" customFormat="1" ht="15" customHeight="1">
      <c r="A29" s="25"/>
      <c r="B29" s="23"/>
      <c r="C29" s="42"/>
      <c r="D29" s="42"/>
      <c r="E29" s="41" t="s">
        <v>75</v>
      </c>
      <c r="F29" s="43">
        <v>681603.64</v>
      </c>
      <c r="G29" s="43">
        <v>663016.05000000005</v>
      </c>
      <c r="H29" s="44">
        <v>296337.91999999998</v>
      </c>
      <c r="I29" s="29"/>
      <c r="J29" s="30"/>
      <c r="K29" s="25"/>
    </row>
    <row r="31" spans="1:11" ht="22.5">
      <c r="A31" s="12" t="s">
        <v>1</v>
      </c>
      <c r="B31" s="12" t="s">
        <v>2</v>
      </c>
      <c r="C31" s="13" t="s">
        <v>24</v>
      </c>
      <c r="D31" s="14" t="s">
        <v>3</v>
      </c>
      <c r="E31" s="12" t="s">
        <v>4</v>
      </c>
      <c r="F31" s="15" t="s">
        <v>18</v>
      </c>
      <c r="G31" s="15" t="s">
        <v>79</v>
      </c>
      <c r="H31" s="15" t="s">
        <v>25</v>
      </c>
      <c r="I31" s="13" t="s">
        <v>5</v>
      </c>
      <c r="J31" s="16" t="s">
        <v>26</v>
      </c>
      <c r="K31" s="12" t="s">
        <v>15</v>
      </c>
    </row>
    <row r="32" spans="1:11" s="40" customFormat="1" ht="22.5">
      <c r="A32" s="18" t="s">
        <v>65</v>
      </c>
      <c r="B32" s="18" t="s">
        <v>66</v>
      </c>
      <c r="C32" s="10" t="s">
        <v>19</v>
      </c>
      <c r="D32" s="31" t="s">
        <v>67</v>
      </c>
      <c r="E32" s="47" t="s">
        <v>68</v>
      </c>
      <c r="F32" s="20">
        <v>309366.3</v>
      </c>
      <c r="G32" s="20">
        <v>272366.3</v>
      </c>
      <c r="H32" s="20">
        <v>177038.1</v>
      </c>
      <c r="I32" s="19">
        <v>65</v>
      </c>
      <c r="J32" s="21">
        <v>43036</v>
      </c>
      <c r="K32" s="18"/>
    </row>
    <row r="33" spans="1:11" s="40" customFormat="1" ht="22.5">
      <c r="A33" s="17" t="s">
        <v>69</v>
      </c>
      <c r="B33" s="18" t="s">
        <v>16</v>
      </c>
      <c r="C33" s="11"/>
      <c r="D33" s="31" t="s">
        <v>17</v>
      </c>
      <c r="E33" s="47"/>
      <c r="F33" s="20">
        <v>258297.87</v>
      </c>
      <c r="G33" s="20">
        <v>187234.05</v>
      </c>
      <c r="H33" s="20">
        <v>140425.54</v>
      </c>
      <c r="I33" s="19">
        <v>75</v>
      </c>
      <c r="J33" s="21">
        <v>43036</v>
      </c>
      <c r="K33" s="18"/>
    </row>
    <row r="34" spans="1:11">
      <c r="A34" s="17" t="s">
        <v>70</v>
      </c>
      <c r="B34" s="18" t="s">
        <v>10</v>
      </c>
      <c r="C34" s="11"/>
      <c r="D34" s="31" t="s">
        <v>11</v>
      </c>
      <c r="E34" s="47"/>
      <c r="F34" s="20">
        <v>133525</v>
      </c>
      <c r="G34" s="20">
        <v>107500</v>
      </c>
      <c r="H34" s="20">
        <v>80625</v>
      </c>
      <c r="I34" s="19">
        <v>75</v>
      </c>
      <c r="J34" s="21">
        <v>43036</v>
      </c>
      <c r="K34" s="18"/>
    </row>
    <row r="35" spans="1:11">
      <c r="A35" s="22"/>
      <c r="B35" s="23"/>
      <c r="C35" s="26"/>
      <c r="D35" s="26"/>
      <c r="E35" s="32" t="s">
        <v>76</v>
      </c>
      <c r="F35" s="33">
        <v>701189.17</v>
      </c>
      <c r="G35" s="33">
        <v>567100.35</v>
      </c>
      <c r="H35" s="34">
        <v>398088.64</v>
      </c>
      <c r="I35" s="23"/>
      <c r="J35" s="24"/>
      <c r="K35" s="22"/>
    </row>
    <row r="36" spans="1:11">
      <c r="A36" s="22"/>
      <c r="B36" s="35" t="s">
        <v>77</v>
      </c>
      <c r="C36" s="23"/>
      <c r="D36" s="23"/>
      <c r="E36" s="22"/>
      <c r="F36" s="36"/>
      <c r="G36" s="36"/>
      <c r="H36" s="36"/>
      <c r="I36" s="23"/>
      <c r="J36" s="24"/>
      <c r="K36" s="22"/>
    </row>
    <row r="37" spans="1:11">
      <c r="A37" s="22"/>
      <c r="B37" s="35" t="s">
        <v>78</v>
      </c>
      <c r="C37" s="23"/>
      <c r="D37" s="23"/>
      <c r="E37" s="37" t="s">
        <v>14</v>
      </c>
      <c r="F37" s="38">
        <f>SUM(F35,F29,F23,F15,F8)</f>
        <v>3177126.0100000002</v>
      </c>
      <c r="G37" s="38">
        <f>SUM(G35,G29,G23,G15,G8)</f>
        <v>2828593.06</v>
      </c>
      <c r="H37" s="39">
        <f>SUM(H35,H29,H23,H15,H8)</f>
        <v>1495093.8800000001</v>
      </c>
      <c r="I37" s="23"/>
      <c r="J37" s="24"/>
      <c r="K37" s="22"/>
    </row>
    <row r="38" spans="1:11">
      <c r="B38" s="7"/>
      <c r="C38" s="8"/>
      <c r="D38" s="8"/>
      <c r="E38" s="7"/>
      <c r="F38" s="7"/>
      <c r="G38" s="7"/>
      <c r="H38" s="7"/>
      <c r="I38" s="8"/>
      <c r="J38" s="9"/>
      <c r="K38" s="7"/>
    </row>
  </sheetData>
  <mergeCells count="16">
    <mergeCell ref="A1:G1"/>
    <mergeCell ref="J11:J12"/>
    <mergeCell ref="E26:E28"/>
    <mergeCell ref="E32:E34"/>
    <mergeCell ref="E18:E22"/>
    <mergeCell ref="A2:C2"/>
    <mergeCell ref="E5:E7"/>
    <mergeCell ref="A11:A12"/>
    <mergeCell ref="B11:B12"/>
    <mergeCell ref="C11:C12"/>
    <mergeCell ref="D11:D12"/>
    <mergeCell ref="E11:E14"/>
    <mergeCell ref="F11:F12"/>
    <mergeCell ref="G11:G12"/>
    <mergeCell ref="H11:H12"/>
    <mergeCell ref="I11:I12"/>
  </mergeCells>
  <pageMargins left="0.31496062992125984" right="0.31496062992125984" top="0.74803149606299213" bottom="0.74803149606299213" header="0.31496062992125984" footer="0.31496062992125984"/>
  <pageSetup paperSize="9" orientation="landscape" r:id="rId1"/>
  <rowBreaks count="1" manualBreakCount="1">
    <brk id="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I+D+iTractores_2015</vt:lpstr>
      <vt:lpstr>'I+D+iTractores_2015'!Área_de_impresión</vt:lpstr>
      <vt:lpstr>'I+D+iTractores_2015'!Títulos_a_imprimir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2017-08-29T13:38:10Z</dcterms:created>
  <dcterms:modified xsi:type="dcterms:W3CDTF">2019-06-03T14:30:14Z</dcterms:modified>
</cp:coreProperties>
</file>