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filterPrivacy="1" codeName="ThisWorkbook" defaultThemeVersion="166925"/>
  <xr:revisionPtr revIDLastSave="0" documentId="8_{E6671DFB-6089-4F70-9F25-31C78C5FD936}" xr6:coauthVersionLast="47" xr6:coauthVersionMax="47" xr10:uidLastSave="{00000000-0000-0000-0000-000000000000}"/>
  <workbookProtection workbookAlgorithmName="SHA-512" workbookHashValue="+VTlmAkW+t7Qz98o1mX5LV7gY9QfrmDLG8Utx6zMJL1RIYZ9opmRfm6UDYFeSpahYlpyuSuECASJDpKv3qUv+g==" workbookSaltValue="cVYGTexpQmF+9N6NUsu+sw==" workbookSpinCount="100000" lockStructure="1"/>
  <bookViews>
    <workbookView xWindow="-120" yWindow="-120" windowWidth="29040" windowHeight="15840" xr2:uid="{4446F7EE-332C-48EE-9E94-83256DEF7E53}"/>
  </bookViews>
  <sheets>
    <sheet name="Datos miembros del equipo" sheetId="1" r:id="rId1"/>
    <sheet name="Tablas" sheetId="2" state="hidden" r:id="rId2"/>
  </sheets>
  <definedNames>
    <definedName name="_xlnm.Print_Area" localSheetId="0">'Datos miembros del equipo'!$A$1:$O$54</definedName>
    <definedName name="Género">Tablas!$A$11:$A$12</definedName>
    <definedName name="SíNo">Tablas!$A$3:$A$4</definedName>
    <definedName name="TipoSolicitante">Tablas!$A$7:$A$8</definedName>
    <definedName name="TipoVinculación">Tablas!$A$15:$A$18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7" i="1" l="1" a="1"/>
  <c r="F17" i="1" s="1"/>
  <c r="L16" i="1"/>
  <c r="H16" i="1"/>
  <c r="N14" i="1"/>
  <c r="L14" i="1"/>
  <c r="J14" i="1"/>
  <c r="H14" i="1"/>
  <c r="F16" i="1"/>
  <c r="F14" i="1"/>
  <c r="N13" i="1"/>
  <c r="L13" i="1"/>
  <c r="J13" i="1"/>
  <c r="H13" i="1"/>
  <c r="F13" i="1"/>
  <c r="P23" i="1" l="1"/>
  <c r="Q23" i="1"/>
  <c r="P24" i="1"/>
  <c r="Q24" i="1"/>
  <c r="P25" i="1"/>
  <c r="Q25" i="1"/>
  <c r="P26" i="1"/>
  <c r="Q26" i="1"/>
  <c r="P27" i="1"/>
  <c r="Q27" i="1"/>
  <c r="P28" i="1"/>
  <c r="Q28" i="1"/>
  <c r="P29" i="1"/>
  <c r="Q29" i="1"/>
  <c r="P30" i="1"/>
  <c r="Q30" i="1"/>
  <c r="P31" i="1"/>
  <c r="Q31" i="1"/>
  <c r="P32" i="1"/>
  <c r="Q32" i="1"/>
  <c r="P33" i="1"/>
  <c r="Q33" i="1"/>
  <c r="P34" i="1"/>
  <c r="Q34" i="1"/>
  <c r="P35" i="1"/>
  <c r="Q35" i="1"/>
  <c r="P36" i="1"/>
  <c r="Q36" i="1"/>
  <c r="P37" i="1"/>
  <c r="Q37" i="1"/>
  <c r="P38" i="1"/>
  <c r="Q38" i="1"/>
  <c r="P39" i="1"/>
  <c r="Q39" i="1"/>
  <c r="P40" i="1"/>
  <c r="Q40" i="1"/>
  <c r="P41" i="1"/>
  <c r="Q41" i="1"/>
  <c r="P42" i="1"/>
  <c r="Q42" i="1"/>
  <c r="P43" i="1"/>
  <c r="Q43" i="1"/>
  <c r="P44" i="1"/>
  <c r="Q44" i="1"/>
  <c r="P45" i="1"/>
  <c r="Q45" i="1"/>
  <c r="P46" i="1"/>
  <c r="Q46" i="1"/>
  <c r="P47" i="1"/>
  <c r="Q47" i="1"/>
  <c r="P48" i="1"/>
  <c r="Q48" i="1"/>
  <c r="P49" i="1"/>
  <c r="Q49" i="1"/>
  <c r="P50" i="1"/>
  <c r="Q50" i="1"/>
  <c r="P51" i="1"/>
  <c r="Q51" i="1"/>
  <c r="Q22" i="1"/>
  <c r="P22" i="1"/>
  <c r="A52" i="1"/>
  <c r="E52" i="1"/>
  <c r="F15" i="1"/>
  <c r="L15" i="1" l="1"/>
  <c r="H15" i="1"/>
  <c r="N15" i="1"/>
  <c r="J16" i="1"/>
  <c r="N16" i="1"/>
  <c r="J15"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<sst xmlns="http://schemas.openxmlformats.org/spreadsheetml/2006/main" count="72" uniqueCount="59">
  <si>
    <t>E2</t>
  </si>
  <si>
    <t>Identificación de la entidad solicitante y del grupo</t>
  </si>
  <si>
    <t>Razón Social</t>
  </si>
  <si>
    <t>     </t>
  </si>
  <si>
    <t>Nombre del Grupo</t>
  </si>
  <si>
    <t>Modalidad</t>
  </si>
  <si>
    <t>Persona responsable del equipo de investigación</t>
  </si>
  <si>
    <t>Nombre del responsable del equipo</t>
  </si>
  <si>
    <t>Centro</t>
  </si>
  <si>
    <t>Departamento</t>
  </si>
  <si>
    <t>Datos numéricos del grupo de investigación responsable de la ejecución del proyecto</t>
  </si>
  <si>
    <t>Resumen de la composición del grupo</t>
  </si>
  <si>
    <t>Total miembros</t>
  </si>
  <si>
    <t>Vinculación laboral</t>
  </si>
  <si>
    <t>Género</t>
  </si>
  <si>
    <t>Permanente</t>
  </si>
  <si>
    <t xml:space="preserve">Temporal </t>
  </si>
  <si>
    <t>Mujeres</t>
  </si>
  <si>
    <t>Hombres</t>
  </si>
  <si>
    <t>Doctores</t>
  </si>
  <si>
    <t>No Doctores</t>
  </si>
  <si>
    <t xml:space="preserve">TOTAL </t>
  </si>
  <si>
    <r>
      <t>Participación en ETC</t>
    </r>
    <r>
      <rPr>
        <b/>
        <i/>
        <sz val="9"/>
        <color rgb="FF000000"/>
        <rFont val="Verdana"/>
        <family val="2"/>
      </rPr>
      <t xml:space="preserve"> </t>
    </r>
    <r>
      <rPr>
        <b/>
        <i/>
        <vertAlign val="superscript"/>
        <sz val="9"/>
        <color rgb="FF000000"/>
        <rFont val="Verdana"/>
        <family val="2"/>
      </rPr>
      <t>1</t>
    </r>
  </si>
  <si>
    <t>Edad media de los miembros del grupo</t>
  </si>
  <si>
    <r>
      <rPr>
        <i/>
        <vertAlign val="superscript"/>
        <sz val="9"/>
        <color theme="1"/>
        <rFont val="Verdana"/>
        <family val="2"/>
      </rPr>
      <t>1</t>
    </r>
    <r>
      <rPr>
        <i/>
        <sz val="9"/>
        <color theme="1"/>
        <rFont val="Verdana"/>
        <family val="2"/>
      </rPr>
      <t xml:space="preserve"> ETC = Sumatorio horas totales de dedicación de los investigadores / 1826</t>
    </r>
  </si>
  <si>
    <r>
      <t xml:space="preserve">Datos de todos los miembros del equipo de investigación responsables de la ejecución del proyecto de I+D+i </t>
    </r>
    <r>
      <rPr>
        <sz val="9"/>
        <rFont val="Verdana"/>
        <family val="2"/>
      </rPr>
      <t>(incluidos los investigadores asociados)</t>
    </r>
  </si>
  <si>
    <t>Nombre y Apellidos</t>
  </si>
  <si>
    <t>DNI</t>
  </si>
  <si>
    <r>
      <t xml:space="preserve">Horas totales de dedicación </t>
    </r>
    <r>
      <rPr>
        <i/>
        <vertAlign val="superscript"/>
        <sz val="9"/>
        <color rgb="FF000000"/>
        <rFont val="Verdana"/>
        <family val="2"/>
      </rPr>
      <t>2</t>
    </r>
  </si>
  <si>
    <t>Fecha de 
nacimiento</t>
  </si>
  <si>
    <t xml:space="preserve">Titulación </t>
  </si>
  <si>
    <t>Doctorado</t>
  </si>
  <si>
    <t>Entidad con la que está vinculado/a</t>
  </si>
  <si>
    <t>Tipo de vinculación con la entidad</t>
  </si>
  <si>
    <r>
      <t xml:space="preserve">Fecha prevista fin vinculación </t>
    </r>
    <r>
      <rPr>
        <i/>
        <vertAlign val="superscript"/>
        <sz val="9"/>
        <rFont val="Verdana"/>
        <family val="2"/>
      </rPr>
      <t>3</t>
    </r>
  </si>
  <si>
    <t>Genero</t>
  </si>
  <si>
    <t>Vinculación</t>
  </si>
  <si>
    <t>-</t>
  </si>
  <si>
    <r>
      <rPr>
        <i/>
        <vertAlign val="superscript"/>
        <sz val="9"/>
        <rFont val="Verdana"/>
        <family val="2"/>
      </rPr>
      <t>2</t>
    </r>
    <r>
      <rPr>
        <i/>
        <sz val="9"/>
        <rFont val="Verdana"/>
        <family val="2"/>
      </rPr>
      <t xml:space="preserve"> Indique las horas totales de dedicación del investigador al proyecto de I+D+i
</t>
    </r>
    <r>
      <rPr>
        <i/>
        <vertAlign val="superscript"/>
        <sz val="9"/>
        <rFont val="Verdana"/>
        <family val="2"/>
      </rPr>
      <t>3</t>
    </r>
    <r>
      <rPr>
        <i/>
        <sz val="9"/>
        <rFont val="Verdana"/>
        <family val="2"/>
      </rPr>
      <t xml:space="preserve"> En aquellos casos que la naturaleza de la financiación del contrato sea de carácter temporal.</t>
    </r>
  </si>
  <si>
    <r>
      <t xml:space="preserve">Los datos personales, de titulación y vinculación con la entidad solicitante correspondientes a los miembros del grupo quedarán acreditados mediante la declaración responsable de la persona representante legal de la entidad incluida en el formulario de solicitud de que son ciertos todos los datos contenidos relativos a: 
</t>
    </r>
    <r>
      <rPr>
        <i/>
        <sz val="9"/>
        <rFont val="Verdana"/>
        <family val="2"/>
      </rPr>
      <t>• nombre de los miembros del grupo, DNI, género, titulación académica y fecha de nacimiento 
• tipo de vinculación: funcionarial, estatutaria o contractual, a tiempo completo o parcial
• fecha prevista de finalización de la vinculación</t>
    </r>
  </si>
  <si>
    <t>Sí/No</t>
  </si>
  <si>
    <t>SI</t>
  </si>
  <si>
    <t>NO</t>
  </si>
  <si>
    <t>Tipo de solicitante</t>
  </si>
  <si>
    <t>Grupo de Investigación Emergente</t>
  </si>
  <si>
    <t>Grupo de Investigación Consolidado</t>
  </si>
  <si>
    <t>Mujer</t>
  </si>
  <si>
    <t>M</t>
  </si>
  <si>
    <t>Hombre</t>
  </si>
  <si>
    <t>H</t>
  </si>
  <si>
    <t>Tipo de vinculación</t>
  </si>
  <si>
    <t>Personal Funcionario/Estatutario</t>
  </si>
  <si>
    <t>FUE</t>
  </si>
  <si>
    <t>Laboral indefinido a tiempo completo</t>
  </si>
  <si>
    <t>LIC</t>
  </si>
  <si>
    <t>Laboral indefinido a tiempo parcial</t>
  </si>
  <si>
    <t>LIP</t>
  </si>
  <si>
    <t>Otros</t>
  </si>
  <si>
    <t>OTR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</si>
</sst>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b/>
      <sz val="11"/>
      <color theme="1"/>
      <name val="Calibri"/>
      <family val="2"/>
      <scheme val="minor"/>
    </font>
    <font>
      <b/>
      <sz val="9"/>
      <color rgb="FF000000"/>
      <name val="Verdana"/>
      <family val="2"/>
    </font>
    <font>
      <b/>
      <sz val="9"/>
      <color theme="1"/>
      <name val="Verdana"/>
      <family val="2"/>
    </font>
    <font>
      <sz val="9"/>
      <color rgb="FF000000"/>
      <name val="Verdana"/>
      <family val="2"/>
    </font>
    <font>
      <sz val="9"/>
      <color theme="1"/>
      <name val="Verdana"/>
      <family val="2"/>
    </font>
    <font>
      <sz val="9"/>
      <color rgb="FF808080"/>
      <name val="Verdana"/>
      <family val="2"/>
    </font>
    <font>
      <sz val="8"/>
      <color theme="1"/>
      <name val="Times New Roman"/>
      <family val="1"/>
    </font>
    <font>
      <sz val="9"/>
      <name val="Verdana"/>
      <family val="2"/>
    </font>
    <font>
      <b/>
      <sz val="8"/>
      <color rgb="FF000000"/>
      <name val="Verdana"/>
      <family val="2"/>
    </font>
    <font>
      <i/>
      <sz val="9"/>
      <color theme="1"/>
      <name val="Verdana"/>
      <family val="2"/>
    </font>
    <font>
      <i/>
      <vertAlign val="superscript"/>
      <sz val="9"/>
      <color theme="1"/>
      <name val="Verdana"/>
      <family val="2"/>
    </font>
    <font>
      <b/>
      <i/>
      <sz val="9"/>
      <color rgb="FF000000"/>
      <name val="Verdana"/>
      <family val="2"/>
    </font>
    <font>
      <b/>
      <i/>
      <vertAlign val="superscript"/>
      <sz val="9"/>
      <color rgb="FF000000"/>
      <name val="Verdana"/>
      <family val="2"/>
    </font>
    <font>
      <i/>
      <vertAlign val="superscript"/>
      <sz val="9"/>
      <color rgb="FF000000"/>
      <name val="Verdana"/>
      <family val="2"/>
    </font>
    <font>
      <sz val="9"/>
      <color theme="4" tint="0.79998168889431442"/>
      <name val="Verdana"/>
      <family val="2"/>
    </font>
    <font>
      <i/>
      <sz val="9"/>
      <name val="Verdana"/>
      <family val="2"/>
    </font>
    <font>
      <i/>
      <vertAlign val="superscript"/>
      <sz val="9"/>
      <name val="Verdana"/>
      <family val="2"/>
    </font>
    <font>
      <b/>
      <sz val="9"/>
      <name val="Verdana"/>
      <family val="2"/>
    </font>
  </fonts>
  <fills count="8">
    <fill>
      <patternFill patternType="none"/>
    </fill>
    <fill>
      <patternFill patternType="gray125"/>
    </fill>
    <fill>
      <patternFill patternType="solid">
        <fgColor rgb="FFDBE5F1"/>
        <bgColor indexed="64"/>
      </patternFill>
    </fill>
    <fill>
      <patternFill patternType="solid">
        <fgColor rgb="FFF2F2F2"/>
        <bgColor indexed="64"/>
      </patternFill>
    </fill>
    <fill>
      <patternFill patternType="solid">
        <fgColor rgb="FFFFFFFF"/>
        <bgColor indexed="64"/>
      </patternFill>
    </fill>
    <fill>
      <patternFill patternType="solid">
        <fgColor theme="8" tint="0.79998168889431442"/>
        <bgColor indexed="64"/>
      </patternFill>
    </fill>
    <fill>
      <patternFill patternType="solid">
        <fgColor rgb="FFD9D9D9"/>
        <bgColor indexed="64"/>
      </patternFill>
    </fill>
    <fill>
      <patternFill patternType="solid">
        <fgColor theme="4" tint="0.79998168889431442"/>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125">
    <xf numFmtId="0" fontId="0" fillId="0" borderId="0" xfId="0"/>
    <xf numFmtId="0" fontId="1" fillId="5" borderId="0" xfId="0" applyFont="1" applyFill="1"/>
    <xf numFmtId="0" fontId="7" fillId="0" borderId="0" xfId="0" applyFont="1" applyAlignment="1">
      <alignment vertical="center"/>
    </xf>
    <xf numFmtId="0" fontId="9" fillId="0" borderId="0" xfId="0" applyFont="1" applyAlignment="1">
      <alignment horizontal="justify" vertical="center"/>
    </xf>
    <xf numFmtId="0" fontId="4" fillId="0" borderId="1" xfId="0" applyFont="1" applyBorder="1" applyAlignment="1" applyProtection="1">
      <alignment horizontal="center" vertical="center"/>
      <protection locked="0"/>
    </xf>
    <xf numFmtId="3" fontId="5" fillId="0" borderId="1" xfId="0" applyNumberFormat="1" applyFont="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0" fillId="0" borderId="0" xfId="0" applyAlignment="1">
      <alignment vertical="center"/>
    </xf>
    <xf numFmtId="3" fontId="1" fillId="3" borderId="8" xfId="0" applyNumberFormat="1" applyFont="1" applyFill="1" applyBorder="1" applyAlignment="1">
      <alignment horizontal="center" vertical="center"/>
    </xf>
    <xf numFmtId="2" fontId="0" fillId="0" borderId="0" xfId="0" applyNumberFormat="1" applyAlignment="1">
      <alignment vertical="center"/>
    </xf>
    <xf numFmtId="0" fontId="1" fillId="3" borderId="8" xfId="0" applyFont="1" applyFill="1" applyBorder="1" applyAlignment="1">
      <alignment horizontal="center" vertical="center"/>
    </xf>
    <xf numFmtId="0" fontId="1" fillId="3" borderId="9" xfId="0" applyFont="1" applyFill="1" applyBorder="1" applyAlignment="1">
      <alignment horizontal="center" vertical="center"/>
    </xf>
    <xf numFmtId="0" fontId="4" fillId="0" borderId="0" xfId="0" applyFont="1" applyAlignment="1">
      <alignment horizontal="center" vertical="center"/>
    </xf>
    <xf numFmtId="0" fontId="0" fillId="0" borderId="0" xfId="0" applyAlignment="1">
      <alignment horizontal="center" vertical="center" wrapText="1"/>
    </xf>
    <xf numFmtId="0" fontId="2" fillId="0" borderId="0" xfId="0" applyFont="1" applyAlignment="1">
      <alignment horizontal="center" vertical="center"/>
    </xf>
    <xf numFmtId="49" fontId="5" fillId="0" borderId="1" xfId="0" applyNumberFormat="1" applyFont="1" applyBorder="1" applyAlignment="1" applyProtection="1">
      <alignment horizontal="center" vertical="center"/>
      <protection locked="0"/>
    </xf>
    <xf numFmtId="49" fontId="5" fillId="0" borderId="6" xfId="0" applyNumberFormat="1" applyFont="1" applyBorder="1" applyAlignment="1" applyProtection="1">
      <alignment horizontal="center" vertical="center"/>
      <protection locked="0"/>
    </xf>
    <xf numFmtId="0" fontId="10" fillId="0" borderId="0" xfId="0" applyFont="1" applyAlignment="1">
      <alignment vertical="top"/>
    </xf>
    <xf numFmtId="0" fontId="0" fillId="0" borderId="0" xfId="0" applyAlignment="1">
      <alignment horizontal="center" vertical="center"/>
    </xf>
    <xf numFmtId="0" fontId="0" fillId="5" borderId="0" xfId="0" applyFill="1"/>
    <xf numFmtId="0" fontId="4" fillId="3" borderId="11" xfId="0" applyFont="1" applyFill="1" applyBorder="1" applyAlignment="1">
      <alignment horizontal="center" vertical="center" wrapText="1"/>
    </xf>
    <xf numFmtId="0" fontId="2" fillId="2" borderId="20" xfId="0" applyFont="1" applyFill="1" applyBorder="1" applyAlignment="1">
      <alignment vertical="center"/>
    </xf>
    <xf numFmtId="0" fontId="2" fillId="2" borderId="17" xfId="0" applyFont="1" applyFill="1" applyBorder="1" applyAlignment="1">
      <alignment horizontal="centerContinuous" vertical="center"/>
    </xf>
    <xf numFmtId="0" fontId="15" fillId="2" borderId="16" xfId="0" applyFont="1" applyFill="1" applyBorder="1" applyAlignment="1">
      <alignment vertical="center"/>
    </xf>
    <xf numFmtId="0" fontId="8" fillId="3" borderId="11"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5" fillId="0" borderId="12" xfId="0" applyFont="1" applyBorder="1" applyAlignment="1" applyProtection="1">
      <alignment horizontal="left" vertical="center"/>
      <protection locked="0"/>
    </xf>
    <xf numFmtId="0" fontId="5" fillId="0" borderId="3" xfId="0" applyFont="1" applyBorder="1" applyAlignment="1" applyProtection="1">
      <alignment horizontal="left" vertical="center"/>
      <protection locked="0"/>
    </xf>
    <xf numFmtId="0" fontId="5" fillId="0" borderId="4" xfId="0" applyFont="1" applyBorder="1" applyAlignment="1" applyProtection="1">
      <alignment horizontal="left" vertical="center"/>
      <protection locked="0"/>
    </xf>
    <xf numFmtId="0" fontId="5" fillId="0" borderId="2" xfId="0" applyFont="1" applyBorder="1" applyAlignment="1" applyProtection="1">
      <alignment horizontal="left" vertical="center"/>
      <protection locked="0"/>
    </xf>
    <xf numFmtId="0" fontId="4" fillId="0" borderId="22" xfId="0" applyFont="1" applyBorder="1" applyAlignment="1" applyProtection="1">
      <alignment horizontal="left" vertical="center"/>
      <protection locked="0"/>
    </xf>
    <xf numFmtId="0" fontId="4" fillId="0" borderId="23" xfId="0" applyFont="1" applyBorder="1" applyAlignment="1" applyProtection="1">
      <alignment horizontal="left" vertical="center"/>
      <protection locked="0"/>
    </xf>
    <xf numFmtId="0" fontId="4" fillId="0" borderId="27" xfId="0" applyFont="1" applyBorder="1" applyAlignment="1" applyProtection="1">
      <alignment horizontal="left" vertical="center"/>
      <protection locked="0"/>
    </xf>
    <xf numFmtId="0" fontId="18" fillId="2" borderId="16"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20" xfId="0" applyFont="1" applyFill="1" applyBorder="1" applyAlignment="1">
      <alignment horizontal="center" vertical="center" wrapText="1"/>
    </xf>
    <xf numFmtId="0" fontId="2" fillId="7" borderId="2" xfId="0" applyFont="1" applyFill="1" applyBorder="1" applyAlignment="1">
      <alignment horizontal="center" vertical="center"/>
    </xf>
    <xf numFmtId="0" fontId="2" fillId="7" borderId="26" xfId="0" applyFont="1" applyFill="1" applyBorder="1" applyAlignment="1">
      <alignment horizontal="center" vertical="center"/>
    </xf>
    <xf numFmtId="0" fontId="4" fillId="4" borderId="2" xfId="0" applyFont="1" applyFill="1" applyBorder="1" applyAlignment="1">
      <alignment horizontal="center" vertical="center"/>
    </xf>
    <xf numFmtId="0" fontId="4" fillId="4" borderId="26" xfId="0" applyFont="1" applyFill="1" applyBorder="1" applyAlignment="1">
      <alignment horizontal="center" vertical="center"/>
    </xf>
    <xf numFmtId="0" fontId="2" fillId="6" borderId="2" xfId="0" applyFont="1" applyFill="1" applyBorder="1" applyAlignment="1">
      <alignment horizontal="center" vertical="center"/>
    </xf>
    <xf numFmtId="0" fontId="2" fillId="6" borderId="26" xfId="0" applyFont="1" applyFill="1" applyBorder="1" applyAlignment="1">
      <alignment horizontal="center" vertical="center"/>
    </xf>
    <xf numFmtId="0" fontId="2" fillId="7" borderId="11" xfId="0" applyFont="1" applyFill="1" applyBorder="1" applyAlignment="1">
      <alignment horizontal="center" vertical="center"/>
    </xf>
    <xf numFmtId="0" fontId="2" fillId="7" borderId="1" xfId="0" applyFont="1" applyFill="1" applyBorder="1" applyAlignment="1">
      <alignment horizontal="center" vertical="center"/>
    </xf>
    <xf numFmtId="0" fontId="4" fillId="0" borderId="1" xfId="0" applyFont="1" applyBorder="1" applyAlignment="1">
      <alignment horizontal="center" vertical="center"/>
    </xf>
    <xf numFmtId="0" fontId="2" fillId="2" borderId="16" xfId="0" applyFont="1" applyFill="1" applyBorder="1" applyAlignment="1">
      <alignment horizontal="center" vertical="center"/>
    </xf>
    <xf numFmtId="0" fontId="2" fillId="2" borderId="17" xfId="0" applyFont="1" applyFill="1" applyBorder="1" applyAlignment="1">
      <alignment horizontal="center" vertical="center"/>
    </xf>
    <xf numFmtId="0" fontId="2" fillId="2" borderId="20" xfId="0" applyFont="1" applyFill="1" applyBorder="1" applyAlignment="1">
      <alignment horizontal="center" vertical="center"/>
    </xf>
    <xf numFmtId="0" fontId="4" fillId="3" borderId="30" xfId="0" applyFont="1" applyFill="1" applyBorder="1" applyAlignment="1">
      <alignment horizontal="left" vertical="center" wrapText="1"/>
    </xf>
    <xf numFmtId="0" fontId="4" fillId="3" borderId="28" xfId="0" applyFont="1" applyFill="1" applyBorder="1" applyAlignment="1">
      <alignment horizontal="left" vertical="center" wrapText="1"/>
    </xf>
    <xf numFmtId="0" fontId="4" fillId="3" borderId="24" xfId="0" applyFont="1" applyFill="1" applyBorder="1" applyAlignment="1">
      <alignment horizontal="left" vertical="center" wrapText="1"/>
    </xf>
    <xf numFmtId="0" fontId="8" fillId="3" borderId="25" xfId="0" applyFont="1" applyFill="1" applyBorder="1" applyAlignment="1">
      <alignment horizontal="left" vertical="center" wrapText="1"/>
    </xf>
    <xf numFmtId="0" fontId="8" fillId="3" borderId="24" xfId="0" applyFont="1" applyFill="1" applyBorder="1" applyAlignment="1">
      <alignment horizontal="left" vertical="center" wrapText="1"/>
    </xf>
    <xf numFmtId="0" fontId="8" fillId="3" borderId="25" xfId="0" applyFont="1" applyFill="1" applyBorder="1" applyAlignment="1">
      <alignment vertical="center" wrapText="1"/>
    </xf>
    <xf numFmtId="0" fontId="8" fillId="3" borderId="24" xfId="0" applyFont="1" applyFill="1" applyBorder="1" applyAlignment="1">
      <alignment vertical="center" wrapText="1"/>
    </xf>
    <xf numFmtId="0" fontId="4" fillId="3" borderId="30" xfId="0" applyFont="1" applyFill="1" applyBorder="1" applyAlignment="1">
      <alignment horizontal="left" vertical="center"/>
    </xf>
    <xf numFmtId="0" fontId="4" fillId="3" borderId="28" xfId="0" applyFont="1" applyFill="1" applyBorder="1" applyAlignment="1">
      <alignment horizontal="left" vertical="center"/>
    </xf>
    <xf numFmtId="0" fontId="4" fillId="3" borderId="24" xfId="0" applyFont="1" applyFill="1" applyBorder="1" applyAlignment="1">
      <alignment horizontal="left" vertical="center"/>
    </xf>
    <xf numFmtId="0" fontId="4" fillId="3" borderId="12" xfId="0" applyFont="1" applyFill="1" applyBorder="1" applyAlignment="1">
      <alignment horizontal="left" vertical="center"/>
    </xf>
    <xf numFmtId="0" fontId="4" fillId="3" borderId="3" xfId="0" applyFont="1" applyFill="1" applyBorder="1" applyAlignment="1">
      <alignment horizontal="left" vertical="center"/>
    </xf>
    <xf numFmtId="0" fontId="4" fillId="3" borderId="4" xfId="0" applyFont="1" applyFill="1" applyBorder="1" applyAlignment="1">
      <alignment horizontal="left" vertical="center"/>
    </xf>
    <xf numFmtId="0" fontId="8" fillId="3" borderId="32" xfId="0" applyFont="1" applyFill="1" applyBorder="1" applyAlignment="1">
      <alignment horizontal="left" vertical="center"/>
    </xf>
    <xf numFmtId="0" fontId="8" fillId="3" borderId="33" xfId="0" applyFont="1" applyFill="1" applyBorder="1" applyAlignment="1">
      <alignment horizontal="left" vertical="center"/>
    </xf>
    <xf numFmtId="0" fontId="8" fillId="3" borderId="34" xfId="0" applyFont="1" applyFill="1" applyBorder="1" applyAlignment="1">
      <alignment horizontal="left" vertical="center"/>
    </xf>
    <xf numFmtId="0" fontId="4" fillId="3" borderId="37" xfId="0" applyFont="1" applyFill="1" applyBorder="1" applyAlignment="1">
      <alignment horizontal="left" vertical="center"/>
    </xf>
    <xf numFmtId="0" fontId="4" fillId="3" borderId="38" xfId="0" applyFont="1" applyFill="1" applyBorder="1" applyAlignment="1">
      <alignment horizontal="left" vertical="center"/>
    </xf>
    <xf numFmtId="0" fontId="4" fillId="3" borderId="39" xfId="0" applyFont="1" applyFill="1" applyBorder="1" applyAlignment="1">
      <alignment horizontal="left" vertical="center"/>
    </xf>
    <xf numFmtId="0" fontId="4" fillId="3" borderId="13" xfId="0" applyFont="1" applyFill="1" applyBorder="1" applyAlignment="1">
      <alignment horizontal="left" vertical="center"/>
    </xf>
    <xf numFmtId="0" fontId="4" fillId="3" borderId="23" xfId="0" applyFont="1" applyFill="1" applyBorder="1" applyAlignment="1">
      <alignment horizontal="left" vertical="center"/>
    </xf>
    <xf numFmtId="0" fontId="4" fillId="3" borderId="10" xfId="0" applyFont="1" applyFill="1" applyBorder="1" applyAlignment="1">
      <alignment horizontal="left" vertical="center"/>
    </xf>
    <xf numFmtId="0" fontId="4" fillId="0" borderId="25" xfId="0" applyFont="1" applyBorder="1" applyAlignment="1" applyProtection="1">
      <alignment horizontal="left" vertical="center"/>
      <protection locked="0"/>
    </xf>
    <xf numFmtId="0" fontId="4" fillId="0" borderId="28" xfId="0" applyFont="1" applyBorder="1" applyAlignment="1" applyProtection="1">
      <alignment horizontal="left" vertical="center"/>
      <protection locked="0"/>
    </xf>
    <xf numFmtId="0" fontId="4" fillId="0" borderId="29" xfId="0" applyFont="1" applyBorder="1" applyAlignment="1" applyProtection="1">
      <alignment horizontal="left" vertical="center"/>
      <protection locked="0"/>
    </xf>
    <xf numFmtId="0" fontId="6" fillId="4" borderId="35" xfId="0" applyFont="1" applyFill="1" applyBorder="1" applyAlignment="1" applyProtection="1">
      <alignment horizontal="left" vertical="center"/>
      <protection locked="0"/>
    </xf>
    <xf numFmtId="0" fontId="6" fillId="4" borderId="33" xfId="0" applyFont="1" applyFill="1" applyBorder="1" applyAlignment="1" applyProtection="1">
      <alignment horizontal="left" vertical="center"/>
      <protection locked="0"/>
    </xf>
    <xf numFmtId="0" fontId="6" fillId="4" borderId="36" xfId="0" applyFont="1" applyFill="1" applyBorder="1" applyAlignment="1" applyProtection="1">
      <alignment horizontal="left" vertical="center"/>
      <protection locked="0"/>
    </xf>
    <xf numFmtId="0" fontId="4" fillId="0" borderId="2" xfId="0" applyFont="1" applyBorder="1" applyAlignment="1" applyProtection="1">
      <alignment horizontal="left" vertical="center"/>
      <protection locked="0"/>
    </xf>
    <xf numFmtId="0" fontId="4" fillId="0" borderId="3" xfId="0" applyFont="1" applyBorder="1" applyAlignment="1" applyProtection="1">
      <alignment horizontal="left" vertical="center"/>
      <protection locked="0"/>
    </xf>
    <xf numFmtId="0" fontId="4" fillId="0" borderId="26" xfId="0" applyFont="1" applyBorder="1" applyAlignment="1" applyProtection="1">
      <alignment horizontal="left" vertical="center"/>
      <protection locked="0"/>
    </xf>
    <xf numFmtId="0" fontId="4" fillId="0" borderId="40" xfId="0" applyFont="1" applyBorder="1" applyAlignment="1" applyProtection="1">
      <alignment horizontal="left" vertical="center"/>
      <protection locked="0"/>
    </xf>
    <xf numFmtId="0" fontId="4" fillId="0" borderId="38" xfId="0" applyFont="1" applyBorder="1" applyAlignment="1" applyProtection="1">
      <alignment horizontal="left" vertical="center"/>
      <protection locked="0"/>
    </xf>
    <xf numFmtId="0" fontId="4" fillId="0" borderId="41" xfId="0" applyFont="1" applyBorder="1" applyAlignment="1" applyProtection="1">
      <alignment horizontal="left" vertical="center"/>
      <protection locked="0"/>
    </xf>
    <xf numFmtId="0" fontId="2" fillId="2" borderId="16"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6" borderId="1" xfId="0" applyFont="1" applyFill="1" applyBorder="1" applyAlignment="1">
      <alignment horizontal="center" vertical="center"/>
    </xf>
    <xf numFmtId="0" fontId="2" fillId="7" borderId="25" xfId="0" applyFont="1" applyFill="1" applyBorder="1" applyAlignment="1">
      <alignment horizontal="center" vertical="center"/>
    </xf>
    <xf numFmtId="0" fontId="2" fillId="7" borderId="28" xfId="0" applyFont="1" applyFill="1" applyBorder="1" applyAlignment="1">
      <alignment horizontal="center" vertical="center"/>
    </xf>
    <xf numFmtId="0" fontId="2" fillId="7" borderId="29" xfId="0" applyFont="1" applyFill="1" applyBorder="1" applyAlignment="1">
      <alignment horizontal="center" vertical="center"/>
    </xf>
    <xf numFmtId="0" fontId="2" fillId="7" borderId="4" xfId="0" applyFont="1" applyFill="1" applyBorder="1" applyAlignment="1">
      <alignment horizontal="center" vertical="center"/>
    </xf>
    <xf numFmtId="0" fontId="4" fillId="4" borderId="4" xfId="0" applyFont="1" applyFill="1" applyBorder="1" applyAlignment="1">
      <alignment horizontal="center" vertical="center"/>
    </xf>
    <xf numFmtId="0" fontId="2" fillId="6" borderId="4" xfId="0" applyFont="1" applyFill="1" applyBorder="1" applyAlignment="1">
      <alignment horizontal="center" vertical="center"/>
    </xf>
    <xf numFmtId="0" fontId="10" fillId="0" borderId="0" xfId="0" applyFont="1" applyAlignment="1">
      <alignment horizontal="justify" vertical="center" wrapText="1"/>
    </xf>
    <xf numFmtId="0" fontId="3" fillId="3" borderId="13" xfId="0" applyFont="1" applyFill="1" applyBorder="1" applyAlignment="1">
      <alignment horizontal="left" vertical="center"/>
    </xf>
    <xf numFmtId="0" fontId="3" fillId="3" borderId="23" xfId="0" applyFont="1" applyFill="1" applyBorder="1" applyAlignment="1">
      <alignment horizontal="left" vertical="center"/>
    </xf>
    <xf numFmtId="0" fontId="3" fillId="3" borderId="10" xfId="0" applyFont="1" applyFill="1" applyBorder="1" applyAlignment="1">
      <alignment horizontal="left" vertical="center"/>
    </xf>
    <xf numFmtId="2" fontId="4" fillId="0" borderId="19" xfId="0" applyNumberFormat="1" applyFont="1" applyBorder="1" applyAlignment="1">
      <alignment horizontal="center" vertical="center"/>
    </xf>
    <xf numFmtId="2" fontId="4" fillId="0" borderId="20" xfId="0" applyNumberFormat="1" applyFont="1" applyBorder="1" applyAlignment="1">
      <alignment horizontal="center" vertical="center"/>
    </xf>
    <xf numFmtId="0" fontId="2" fillId="3" borderId="16" xfId="0" applyFont="1" applyFill="1" applyBorder="1" applyAlignment="1">
      <alignment horizontal="left" vertical="center"/>
    </xf>
    <xf numFmtId="0" fontId="2" fillId="3" borderId="17" xfId="0" applyFont="1" applyFill="1" applyBorder="1" applyAlignment="1">
      <alignment horizontal="left" vertical="center"/>
    </xf>
    <xf numFmtId="0" fontId="2" fillId="3" borderId="18" xfId="0" applyFont="1" applyFill="1" applyBorder="1" applyAlignment="1">
      <alignment horizontal="left" vertical="center"/>
    </xf>
    <xf numFmtId="0" fontId="4" fillId="4" borderId="22" xfId="0" applyFont="1" applyFill="1" applyBorder="1" applyAlignment="1">
      <alignment horizontal="center" vertical="center"/>
    </xf>
    <xf numFmtId="0" fontId="4" fillId="4" borderId="10" xfId="0" applyFont="1" applyFill="1" applyBorder="1" applyAlignment="1">
      <alignment horizontal="center" vertical="center"/>
    </xf>
    <xf numFmtId="0" fontId="3" fillId="7" borderId="21" xfId="0" applyFont="1" applyFill="1" applyBorder="1" applyAlignment="1">
      <alignment horizontal="left" vertical="center"/>
    </xf>
    <xf numFmtId="0" fontId="3" fillId="7" borderId="11" xfId="0" applyFont="1" applyFill="1" applyBorder="1" applyAlignment="1">
      <alignment horizontal="left" vertical="center"/>
    </xf>
    <xf numFmtId="0" fontId="3" fillId="7" borderId="5" xfId="0" applyFont="1" applyFill="1" applyBorder="1" applyAlignment="1">
      <alignment horizontal="left" vertical="center"/>
    </xf>
    <xf numFmtId="0" fontId="3" fillId="7" borderId="1" xfId="0" applyFont="1" applyFill="1" applyBorder="1" applyAlignment="1">
      <alignment horizontal="left" vertical="center"/>
    </xf>
    <xf numFmtId="0" fontId="2" fillId="3" borderId="5" xfId="0" applyFont="1" applyFill="1" applyBorder="1" applyAlignment="1">
      <alignment horizontal="left" vertical="center"/>
    </xf>
    <xf numFmtId="0" fontId="2" fillId="3" borderId="1" xfId="0" applyFont="1" applyFill="1" applyBorder="1" applyAlignment="1">
      <alignment horizontal="left" vertical="center"/>
    </xf>
    <xf numFmtId="0" fontId="2" fillId="6" borderId="5" xfId="0" applyFont="1" applyFill="1" applyBorder="1" applyAlignment="1">
      <alignment horizontal="left" vertical="center"/>
    </xf>
    <xf numFmtId="0" fontId="2" fillId="6" borderId="1" xfId="0" applyFont="1" applyFill="1" applyBorder="1" applyAlignment="1">
      <alignment horizontal="left" vertical="center"/>
    </xf>
    <xf numFmtId="0" fontId="2" fillId="3" borderId="7" xfId="0" applyFont="1" applyFill="1" applyBorder="1" applyAlignment="1">
      <alignment horizontal="left" vertical="center"/>
    </xf>
    <xf numFmtId="0" fontId="2" fillId="3" borderId="8" xfId="0" applyFont="1" applyFill="1" applyBorder="1" applyAlignment="1">
      <alignment horizontal="left" vertical="center"/>
    </xf>
    <xf numFmtId="0" fontId="2" fillId="7" borderId="14" xfId="0" applyFont="1" applyFill="1" applyBorder="1" applyAlignment="1">
      <alignment horizontal="center" vertical="center"/>
    </xf>
    <xf numFmtId="0" fontId="2" fillId="7" borderId="15" xfId="0" applyFont="1" applyFill="1" applyBorder="1" applyAlignment="1">
      <alignment horizontal="center" vertical="center"/>
    </xf>
    <xf numFmtId="0" fontId="2" fillId="7" borderId="24" xfId="0" applyFont="1" applyFill="1" applyBorder="1" applyAlignment="1">
      <alignment horizontal="center" vertical="center"/>
    </xf>
    <xf numFmtId="0" fontId="16" fillId="0" borderId="0" xfId="0" applyFont="1" applyAlignment="1">
      <alignment horizontal="left" vertical="center" wrapText="1"/>
    </xf>
    <xf numFmtId="0" fontId="1" fillId="3" borderId="22" xfId="0" applyFont="1" applyFill="1" applyBorder="1" applyAlignment="1">
      <alignment horizontal="left" vertical="center"/>
    </xf>
    <xf numFmtId="0" fontId="1" fillId="3" borderId="10" xfId="0" applyFont="1" applyFill="1" applyBorder="1" applyAlignment="1">
      <alignment horizontal="left" vertical="center"/>
    </xf>
    <xf numFmtId="0" fontId="1" fillId="3" borderId="22" xfId="0" applyFont="1" applyFill="1" applyBorder="1" applyAlignment="1">
      <alignment vertical="center"/>
    </xf>
    <xf numFmtId="0" fontId="1" fillId="3" borderId="10" xfId="0" applyFont="1" applyFill="1" applyBorder="1" applyAlignment="1">
      <alignment vertical="center"/>
    </xf>
    <xf numFmtId="0" fontId="4" fillId="4" borderId="1" xfId="0" applyFont="1" applyFill="1" applyBorder="1" applyAlignment="1">
      <alignment horizontal="center" vertical="center"/>
    </xf>
    <xf numFmtId="0" fontId="4" fillId="4" borderId="27" xfId="0" applyFont="1" applyFill="1" applyBorder="1" applyAlignment="1">
      <alignment horizontal="center" vertical="center"/>
    </xf>
    <xf numFmtId="0" fontId="4" fillId="0" borderId="8" xfId="0" applyFont="1" applyBorder="1" applyAlignment="1">
      <alignment horizontal="center" vertical="center"/>
    </xf>
  </cellXfs>
  <cellStyles count="1">
    <cellStyle name="Normal" xfId="0" builtinId="0"/>
  </cellStyles>
  <dxfs count="0"/>
  <tableStyles count="0" defaultTableStyle="TableStyleMedium2" defaultPivotStyle="PivotStyleLight16"/>
  <colors>
    <mruColors>
      <color rgb="FFF2F2F2"/>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jpeg"/></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4CD4F-CB06-4DE2-BB19-66B4523EF3A5}">
  <sheetPr codeName="Hoja1">
    <pageSetUpPr fitToPage="1"/>
  </sheetPr>
  <dimension ref="A1:W59"/>
  <sheetViews>
    <sheetView showGridLines="0" showRowColHeaders="0" tabSelected="1" topLeftCell="A5" zoomScaleNormal="100" zoomScaleSheetLayoutView="100" workbookViewId="0">
      <selection activeCell="D6" sqref="D6:O6"/>
    </sheetView>
  </sheetViews>
  <sheetFormatPr baseColWidth="10" defaultColWidth="11.5703125" defaultRowHeight="15" x14ac:dyDescent="0.25"/>
  <cols>
    <col min="1" max="3" width="13.28515625" style="8" customWidth="1"/>
    <col min="4" max="9" width="12.7109375" style="8" customWidth="1"/>
    <col min="10" max="10" width="12.85546875" style="8" customWidth="1"/>
    <col min="11" max="15" width="13.28515625" style="8" customWidth="1"/>
    <col min="16" max="16" width="11.5703125" style="19" hidden="1" customWidth="1"/>
    <col min="17" max="17" width="0" style="19" hidden="1" customWidth="1"/>
    <col min="18" max="16384" width="11.5703125" style="8"/>
  </cols>
  <sheetData>
    <row r="1" spans="1:23" ht="21" hidden="1" customHeight="1" thickBot="1" x14ac:dyDescent="0.3">
      <c r="A1" s="24" t="s">
        <v>0</v>
      </c>
      <c r="B1" s="23" t="s">
        <v>1</v>
      </c>
      <c r="C1" s="23"/>
      <c r="D1" s="23"/>
      <c r="E1" s="23"/>
      <c r="F1" s="23"/>
      <c r="G1" s="23"/>
      <c r="H1" s="23"/>
      <c r="I1" s="23"/>
      <c r="J1" s="23"/>
      <c r="K1" s="23"/>
      <c r="L1" s="23"/>
      <c r="M1" s="23"/>
      <c r="N1" s="23"/>
      <c r="O1" s="22"/>
    </row>
    <row r="2" spans="1:23" ht="18" hidden="1" customHeight="1" x14ac:dyDescent="0.25">
      <c r="A2" s="56" t="s">
        <v>2</v>
      </c>
      <c r="B2" s="57"/>
      <c r="C2" s="58"/>
      <c r="D2" s="71" t="s">
        <v>3</v>
      </c>
      <c r="E2" s="72"/>
      <c r="F2" s="72"/>
      <c r="G2" s="72"/>
      <c r="H2" s="72"/>
      <c r="I2" s="72"/>
      <c r="J2" s="72"/>
      <c r="K2" s="72"/>
      <c r="L2" s="72"/>
      <c r="M2" s="72"/>
      <c r="N2" s="72"/>
      <c r="O2" s="73"/>
    </row>
    <row r="3" spans="1:23" ht="18" hidden="1" customHeight="1" x14ac:dyDescent="0.25">
      <c r="A3" s="59" t="s">
        <v>4</v>
      </c>
      <c r="B3" s="60"/>
      <c r="C3" s="61"/>
      <c r="D3" s="77" t="s">
        <v>3</v>
      </c>
      <c r="E3" s="78"/>
      <c r="F3" s="78"/>
      <c r="G3" s="78"/>
      <c r="H3" s="78"/>
      <c r="I3" s="78"/>
      <c r="J3" s="78"/>
      <c r="K3" s="78"/>
      <c r="L3" s="78"/>
      <c r="M3" s="78"/>
      <c r="N3" s="78"/>
      <c r="O3" s="79"/>
    </row>
    <row r="4" spans="1:23" ht="18" hidden="1" customHeight="1" thickBot="1" x14ac:dyDescent="0.3">
      <c r="A4" s="62" t="s">
        <v>5</v>
      </c>
      <c r="B4" s="63"/>
      <c r="C4" s="64"/>
      <c r="D4" s="74"/>
      <c r="E4" s="75"/>
      <c r="F4" s="75"/>
      <c r="G4" s="75"/>
      <c r="H4" s="75"/>
      <c r="I4" s="75"/>
      <c r="J4" s="75"/>
      <c r="K4" s="75"/>
      <c r="L4" s="75"/>
      <c r="M4" s="75"/>
      <c r="N4" s="75"/>
      <c r="O4" s="76"/>
    </row>
    <row r="5" spans="1:23" ht="21" customHeight="1" thickBot="1" x14ac:dyDescent="0.3">
      <c r="A5" s="46" t="s">
        <v>6</v>
      </c>
      <c r="B5" s="47"/>
      <c r="C5" s="47"/>
      <c r="D5" s="47"/>
      <c r="E5" s="47"/>
      <c r="F5" s="47"/>
      <c r="G5" s="47"/>
      <c r="H5" s="47"/>
      <c r="I5" s="47"/>
      <c r="J5" s="47"/>
      <c r="K5" s="47"/>
      <c r="L5" s="47"/>
      <c r="M5" s="47"/>
      <c r="N5" s="47"/>
      <c r="O5" s="48"/>
    </row>
    <row r="6" spans="1:23" ht="18" customHeight="1" thickBot="1" x14ac:dyDescent="0.3">
      <c r="A6" s="65" t="s">
        <v>7</v>
      </c>
      <c r="B6" s="66"/>
      <c r="C6" s="67"/>
      <c r="D6" s="80" t="s">
        <v>3</v>
      </c>
      <c r="E6" s="81"/>
      <c r="F6" s="81"/>
      <c r="G6" s="81"/>
      <c r="H6" s="81"/>
      <c r="I6" s="81"/>
      <c r="J6" s="81"/>
      <c r="K6" s="81"/>
      <c r="L6" s="81"/>
      <c r="M6" s="81"/>
      <c r="N6" s="81"/>
      <c r="O6" s="82"/>
    </row>
    <row r="7" spans="1:23" ht="18" hidden="1" customHeight="1" x14ac:dyDescent="0.25">
      <c r="A7" s="56" t="s">
        <v>8</v>
      </c>
      <c r="B7" s="57"/>
      <c r="C7" s="58"/>
      <c r="D7" s="71" t="s">
        <v>3</v>
      </c>
      <c r="E7" s="72"/>
      <c r="F7" s="72"/>
      <c r="G7" s="72"/>
      <c r="H7" s="72"/>
      <c r="I7" s="72"/>
      <c r="J7" s="72"/>
      <c r="K7" s="72"/>
      <c r="L7" s="72"/>
      <c r="M7" s="72"/>
      <c r="N7" s="72"/>
      <c r="O7" s="73"/>
    </row>
    <row r="8" spans="1:23" ht="18" hidden="1" customHeight="1" thickBot="1" x14ac:dyDescent="0.3">
      <c r="A8" s="68" t="s">
        <v>9</v>
      </c>
      <c r="B8" s="69"/>
      <c r="C8" s="70"/>
      <c r="D8" s="31" t="s">
        <v>3</v>
      </c>
      <c r="E8" s="32"/>
      <c r="F8" s="32"/>
      <c r="G8" s="32"/>
      <c r="H8" s="32"/>
      <c r="I8" s="32"/>
      <c r="J8" s="32"/>
      <c r="K8" s="32"/>
      <c r="L8" s="32"/>
      <c r="M8" s="32"/>
      <c r="N8" s="32"/>
      <c r="O8" s="33"/>
    </row>
    <row r="9" spans="1:23" ht="30" customHeight="1" thickBot="1" x14ac:dyDescent="0.3"/>
    <row r="10" spans="1:23" ht="21" hidden="1" customHeight="1" thickBot="1" x14ac:dyDescent="0.3">
      <c r="A10" s="83" t="s">
        <v>10</v>
      </c>
      <c r="B10" s="84"/>
      <c r="C10" s="84"/>
      <c r="D10" s="84"/>
      <c r="E10" s="84"/>
      <c r="F10" s="84"/>
      <c r="G10" s="84"/>
      <c r="H10" s="84"/>
      <c r="I10" s="84"/>
      <c r="J10" s="84"/>
      <c r="K10" s="84"/>
      <c r="L10" s="84"/>
      <c r="M10" s="84"/>
      <c r="N10" s="84"/>
      <c r="O10" s="85"/>
    </row>
    <row r="11" spans="1:23" ht="18" hidden="1" customHeight="1" x14ac:dyDescent="0.25">
      <c r="A11" s="104" t="s">
        <v>11</v>
      </c>
      <c r="B11" s="105"/>
      <c r="C11" s="105"/>
      <c r="D11" s="105"/>
      <c r="E11" s="105"/>
      <c r="F11" s="114" t="s">
        <v>12</v>
      </c>
      <c r="G11" s="115"/>
      <c r="H11" s="43" t="s">
        <v>13</v>
      </c>
      <c r="I11" s="43"/>
      <c r="J11" s="43"/>
      <c r="K11" s="43"/>
      <c r="L11" s="87" t="s">
        <v>14</v>
      </c>
      <c r="M11" s="88"/>
      <c r="N11" s="88"/>
      <c r="O11" s="89"/>
      <c r="P11" s="15"/>
      <c r="R11" s="14"/>
      <c r="S11" s="14"/>
      <c r="T11" s="14"/>
      <c r="U11" s="14"/>
      <c r="V11" s="14"/>
      <c r="W11" s="14"/>
    </row>
    <row r="12" spans="1:23" ht="18" hidden="1" customHeight="1" x14ac:dyDescent="0.25">
      <c r="A12" s="106"/>
      <c r="B12" s="107"/>
      <c r="C12" s="107"/>
      <c r="D12" s="107"/>
      <c r="E12" s="107"/>
      <c r="F12" s="87"/>
      <c r="G12" s="116"/>
      <c r="H12" s="44" t="s">
        <v>15</v>
      </c>
      <c r="I12" s="44"/>
      <c r="J12" s="44" t="s">
        <v>16</v>
      </c>
      <c r="K12" s="44"/>
      <c r="L12" s="37" t="s">
        <v>17</v>
      </c>
      <c r="M12" s="90"/>
      <c r="N12" s="37" t="s">
        <v>18</v>
      </c>
      <c r="O12" s="38"/>
      <c r="P12" s="15"/>
      <c r="Q12" s="14"/>
      <c r="R12" s="14"/>
      <c r="S12" s="14"/>
      <c r="T12" s="14"/>
      <c r="U12" s="14"/>
      <c r="V12" s="14"/>
      <c r="W12" s="14"/>
    </row>
    <row r="13" spans="1:23" ht="18" hidden="1" customHeight="1" x14ac:dyDescent="0.25">
      <c r="A13" s="108" t="s">
        <v>19</v>
      </c>
      <c r="B13" s="109"/>
      <c r="C13" s="109"/>
      <c r="D13" s="109"/>
      <c r="E13" s="109"/>
      <c r="F13" s="39">
        <f>COUNTIF(J22:J51,Tablas!A3)</f>
        <v>0</v>
      </c>
      <c r="G13" s="91"/>
      <c r="H13" s="122">
        <f>COUNTIFS(J22:J51,Tablas!A3, M22:M51, Tablas!A15)+COUNTIFS(J22:J51, Tablas!A3, M22:M51, Tablas!A16)+COUNTIFS(J22:J51, Tablas!A3, M22:M51, Tablas!A17)</f>
        <v>0</v>
      </c>
      <c r="I13" s="122"/>
      <c r="J13" s="45">
        <f>COUNTIFS(J22:J51, Tablas!A3, M22:M51, Tablas!#REF!)+COUNTIFS(J22:J51, Tablas!A3, M22:M51, Tablas!#REF!)</f>
        <v>0</v>
      </c>
      <c r="K13" s="45"/>
      <c r="L13" s="39">
        <f>COUNTIFS(J22:J51, Tablas!A3, F22:F51, Tablas!A11)</f>
        <v>0</v>
      </c>
      <c r="M13" s="91"/>
      <c r="N13" s="39">
        <f>COUNTIFS(J22:J51, Tablas!A3, F22:F51, Tablas!A12)</f>
        <v>0</v>
      </c>
      <c r="O13" s="40"/>
      <c r="P13" s="13"/>
      <c r="Q13" s="14"/>
      <c r="R13" s="14"/>
      <c r="S13" s="14"/>
      <c r="T13" s="14"/>
      <c r="U13" s="14"/>
      <c r="V13" s="14"/>
      <c r="W13" s="14"/>
    </row>
    <row r="14" spans="1:23" ht="18" hidden="1" customHeight="1" x14ac:dyDescent="0.25">
      <c r="A14" s="108" t="s">
        <v>20</v>
      </c>
      <c r="B14" s="109"/>
      <c r="C14" s="109"/>
      <c r="D14" s="109"/>
      <c r="E14" s="109"/>
      <c r="F14" s="39">
        <f>COUNTIF(J22:J51, Tablas!A4)</f>
        <v>0</v>
      </c>
      <c r="G14" s="91"/>
      <c r="H14" s="122">
        <f>COUNTIFS(J22:J51, Tablas!A4, M22:M51, Tablas!A15)+COUNTIFS(J22:J51, Tablas!A4, M22:M51, Tablas!A16)+COUNTIFS(J22:J51, Tablas!A4, M22:M51, Tablas!A17)</f>
        <v>0</v>
      </c>
      <c r="I14" s="122"/>
      <c r="J14" s="45">
        <f>COUNTIFS(J22:J51, Tablas!A4, M22:M51, Tablas!#REF!)+COUNTIFS(J22:J51, Tablas!A4, M22:M51, Tablas!#REF!)</f>
        <v>0</v>
      </c>
      <c r="K14" s="45"/>
      <c r="L14" s="39">
        <f>COUNTIFS(J22:J51, Tablas!A4, F22:F51, Tablas!A11)</f>
        <v>0</v>
      </c>
      <c r="M14" s="91"/>
      <c r="N14" s="39">
        <f>COUNTIFS(J22:J51, Tablas!A4, F22:F51, Tablas!A12)</f>
        <v>0</v>
      </c>
      <c r="O14" s="40"/>
      <c r="P14" s="13"/>
      <c r="Q14" s="14"/>
      <c r="R14" s="14"/>
      <c r="S14" s="14"/>
      <c r="T14" s="14"/>
      <c r="U14" s="14"/>
      <c r="V14" s="14"/>
      <c r="W14" s="14"/>
    </row>
    <row r="15" spans="1:23" ht="18" hidden="1" customHeight="1" x14ac:dyDescent="0.25">
      <c r="A15" s="110" t="s">
        <v>21</v>
      </c>
      <c r="B15" s="111"/>
      <c r="C15" s="111"/>
      <c r="D15" s="111"/>
      <c r="E15" s="111"/>
      <c r="F15" s="41">
        <f>SUM(F13:F14)</f>
        <v>0</v>
      </c>
      <c r="G15" s="92"/>
      <c r="H15" s="86">
        <f>SUM(H13:H14)</f>
        <v>0</v>
      </c>
      <c r="I15" s="86"/>
      <c r="J15" s="86">
        <f>SUM(J13:J14)</f>
        <v>0</v>
      </c>
      <c r="K15" s="86"/>
      <c r="L15" s="41">
        <f>SUM(L13:L14)</f>
        <v>0</v>
      </c>
      <c r="M15" s="92"/>
      <c r="N15" s="41">
        <f>SUM(N13:N14)</f>
        <v>0</v>
      </c>
      <c r="O15" s="42"/>
      <c r="P15" s="15"/>
      <c r="Q15" s="14"/>
      <c r="R15" s="14"/>
      <c r="S15" s="14"/>
      <c r="T15" s="14"/>
      <c r="U15" s="14"/>
      <c r="V15" s="14"/>
      <c r="W15" s="14"/>
    </row>
    <row r="16" spans="1:23" ht="18" hidden="1" customHeight="1" thickBot="1" x14ac:dyDescent="0.3">
      <c r="A16" s="112" t="s">
        <v>22</v>
      </c>
      <c r="B16" s="113"/>
      <c r="C16" s="113"/>
      <c r="D16" s="113"/>
      <c r="E16" s="113"/>
      <c r="F16" s="102">
        <f>ROUND(SUM(E22:E51)/1826,2)</f>
        <v>0</v>
      </c>
      <c r="G16" s="103"/>
      <c r="H16" s="124">
        <f>ROUND((SUMIF(M22:M51, Tablas!A15, E22:E51)/1826+SUMIF(M22:M51, Tablas!A16, E22:E51)/1826+SUMIF(M22:M51, Tablas!A17, E22:E51)/1826),2)</f>
        <v>0</v>
      </c>
      <c r="I16" s="124"/>
      <c r="J16" s="124">
        <f>F16-H16</f>
        <v>0</v>
      </c>
      <c r="K16" s="124"/>
      <c r="L16" s="102">
        <f>ROUND(SUMIF(F22:F51, Tablas!A11, E22:E51)/1826,2)</f>
        <v>0</v>
      </c>
      <c r="M16" s="103"/>
      <c r="N16" s="102">
        <f>F16-L16</f>
        <v>0</v>
      </c>
      <c r="O16" s="123"/>
      <c r="P16" s="13"/>
      <c r="Q16" s="14"/>
      <c r="R16" s="14"/>
      <c r="S16" s="14"/>
      <c r="T16" s="14"/>
      <c r="U16" s="14"/>
      <c r="V16" s="14"/>
      <c r="W16" s="14"/>
    </row>
    <row r="17" spans="1:17" ht="18" hidden="1" customHeight="1" thickBot="1" x14ac:dyDescent="0.3">
      <c r="A17" s="99" t="s">
        <v>23</v>
      </c>
      <c r="B17" s="100"/>
      <c r="C17" s="100"/>
      <c r="D17" s="100"/>
      <c r="E17" s="101"/>
      <c r="F17" s="97" cm="1">
        <f t="array" aca="1" ref="F17" ca="1">IFERROR(AVERAGE(IF(ISBLANK(G22:G51), "", YEAR(TODAY()) - YEAR(G22:G51) - (TEXT(TODAY(), "mmdd") &lt; TEXT(G22:G51, "mmdd")))),0)</f>
        <v>0</v>
      </c>
      <c r="G17" s="98"/>
      <c r="H17" s="13"/>
      <c r="I17" s="14"/>
      <c r="J17" s="14"/>
      <c r="K17" s="14"/>
      <c r="L17" s="14"/>
      <c r="M17" s="14"/>
      <c r="N17" s="14"/>
      <c r="O17" s="14"/>
    </row>
    <row r="18" spans="1:17" ht="22.15" hidden="1" customHeight="1" x14ac:dyDescent="0.25">
      <c r="A18" s="18" t="s">
        <v>24</v>
      </c>
      <c r="B18" s="2"/>
      <c r="C18" s="2"/>
      <c r="D18" s="10"/>
    </row>
    <row r="19" spans="1:17" ht="15.75" hidden="1" thickBot="1" x14ac:dyDescent="0.3"/>
    <row r="20" spans="1:17" ht="21" customHeight="1" thickBot="1" x14ac:dyDescent="0.3">
      <c r="A20" s="34" t="s">
        <v>25</v>
      </c>
      <c r="B20" s="35"/>
      <c r="C20" s="35"/>
      <c r="D20" s="35"/>
      <c r="E20" s="35"/>
      <c r="F20" s="35"/>
      <c r="G20" s="35"/>
      <c r="H20" s="35"/>
      <c r="I20" s="35"/>
      <c r="J20" s="35"/>
      <c r="K20" s="35"/>
      <c r="L20" s="35"/>
      <c r="M20" s="35"/>
      <c r="N20" s="35"/>
      <c r="O20" s="36"/>
    </row>
    <row r="21" spans="1:17" ht="35.450000000000003" customHeight="1" x14ac:dyDescent="0.25">
      <c r="A21" s="49" t="s">
        <v>26</v>
      </c>
      <c r="B21" s="50"/>
      <c r="C21" s="51"/>
      <c r="D21" s="21" t="s">
        <v>27</v>
      </c>
      <c r="E21" s="21" t="s">
        <v>28</v>
      </c>
      <c r="F21" s="21" t="s">
        <v>14</v>
      </c>
      <c r="G21" s="21" t="s">
        <v>29</v>
      </c>
      <c r="H21" s="54" t="s">
        <v>30</v>
      </c>
      <c r="I21" s="55"/>
      <c r="J21" s="25" t="s">
        <v>31</v>
      </c>
      <c r="K21" s="52" t="s">
        <v>32</v>
      </c>
      <c r="L21" s="53"/>
      <c r="M21" s="52" t="s">
        <v>33</v>
      </c>
      <c r="N21" s="53"/>
      <c r="O21" s="26" t="s">
        <v>34</v>
      </c>
      <c r="P21" s="19" t="s">
        <v>35</v>
      </c>
      <c r="Q21" s="19" t="s">
        <v>36</v>
      </c>
    </row>
    <row r="22" spans="1:17" ht="18" customHeight="1" x14ac:dyDescent="0.25">
      <c r="A22" s="27"/>
      <c r="B22" s="28"/>
      <c r="C22" s="29"/>
      <c r="D22" s="7"/>
      <c r="E22" s="5"/>
      <c r="F22" s="6"/>
      <c r="G22" s="16"/>
      <c r="H22" s="30"/>
      <c r="I22" s="29"/>
      <c r="J22" s="4"/>
      <c r="K22" s="30"/>
      <c r="L22" s="29"/>
      <c r="M22" s="30"/>
      <c r="N22" s="29"/>
      <c r="O22" s="17"/>
      <c r="P22" s="19" t="str">
        <f>IFERROR(VLOOKUP(F22,Tablas!A$11:$B12,2,FALSE),"")</f>
        <v/>
      </c>
      <c r="Q22" s="19" t="str">
        <f>IFERROR(VLOOKUP(M22,Tablas!A$15:B$17,2,FALSE),"")</f>
        <v/>
      </c>
    </row>
    <row r="23" spans="1:17" ht="18" customHeight="1" x14ac:dyDescent="0.25">
      <c r="A23" s="27"/>
      <c r="B23" s="28"/>
      <c r="C23" s="29"/>
      <c r="D23" s="7"/>
      <c r="E23" s="5"/>
      <c r="F23" s="6"/>
      <c r="G23" s="16"/>
      <c r="H23" s="30"/>
      <c r="I23" s="29"/>
      <c r="J23" s="4"/>
      <c r="K23" s="30"/>
      <c r="L23" s="29"/>
      <c r="M23" s="30"/>
      <c r="N23" s="29"/>
      <c r="O23" s="17"/>
      <c r="P23" s="19" t="str">
        <f>IFERROR(VLOOKUP(F23,Tablas!A$11:$B13,2,FALSE),"")</f>
        <v/>
      </c>
      <c r="Q23" s="19" t="str">
        <f>IFERROR(VLOOKUP(M23,Tablas!A$15:B$17,2,FALSE),"")</f>
        <v/>
      </c>
    </row>
    <row r="24" spans="1:17" ht="18" customHeight="1" x14ac:dyDescent="0.25">
      <c r="A24" s="27"/>
      <c r="B24" s="28"/>
      <c r="C24" s="29"/>
      <c r="D24" s="7"/>
      <c r="E24" s="5"/>
      <c r="F24" s="6"/>
      <c r="G24" s="16"/>
      <c r="H24" s="30"/>
      <c r="I24" s="29"/>
      <c r="J24" s="4"/>
      <c r="K24" s="30"/>
      <c r="L24" s="29"/>
      <c r="M24" s="30"/>
      <c r="N24" s="29"/>
      <c r="O24" s="17"/>
      <c r="P24" s="19" t="str">
        <f>IFERROR(VLOOKUP(F24,Tablas!A$11:$B14,2,FALSE),"")</f>
        <v/>
      </c>
      <c r="Q24" s="19" t="str">
        <f>IFERROR(VLOOKUP(M24,Tablas!A$15:B$17,2,FALSE),"")</f>
        <v/>
      </c>
    </row>
    <row r="25" spans="1:17" ht="18" customHeight="1" x14ac:dyDescent="0.25">
      <c r="A25" s="27"/>
      <c r="B25" s="28"/>
      <c r="C25" s="29"/>
      <c r="D25" s="7"/>
      <c r="E25" s="5"/>
      <c r="F25" s="6"/>
      <c r="G25" s="16"/>
      <c r="H25" s="30"/>
      <c r="I25" s="29"/>
      <c r="J25" s="4"/>
      <c r="K25" s="30"/>
      <c r="L25" s="29"/>
      <c r="M25" s="30"/>
      <c r="N25" s="29"/>
      <c r="O25" s="17"/>
      <c r="P25" s="19" t="str">
        <f>IFERROR(VLOOKUP(F25,Tablas!A$11:$B15,2,FALSE),"")</f>
        <v/>
      </c>
      <c r="Q25" s="19" t="str">
        <f>IFERROR(VLOOKUP(M25,Tablas!A$15:B$17,2,FALSE),"")</f>
        <v/>
      </c>
    </row>
    <row r="26" spans="1:17" ht="18" customHeight="1" x14ac:dyDescent="0.25">
      <c r="A26" s="27"/>
      <c r="B26" s="28"/>
      <c r="C26" s="29"/>
      <c r="D26" s="7"/>
      <c r="E26" s="5"/>
      <c r="F26" s="6"/>
      <c r="G26" s="16"/>
      <c r="H26" s="30"/>
      <c r="I26" s="29"/>
      <c r="J26" s="4"/>
      <c r="K26" s="30"/>
      <c r="L26" s="29"/>
      <c r="M26" s="30"/>
      <c r="N26" s="29"/>
      <c r="O26" s="17"/>
      <c r="P26" s="19" t="str">
        <f>IFERROR(VLOOKUP(F26,Tablas!A$11:$B16,2,FALSE),"")</f>
        <v/>
      </c>
      <c r="Q26" s="19" t="str">
        <f>IFERROR(VLOOKUP(M26,Tablas!A$15:B$17,2,FALSE),"")</f>
        <v/>
      </c>
    </row>
    <row r="27" spans="1:17" ht="18" customHeight="1" x14ac:dyDescent="0.25">
      <c r="A27" s="27"/>
      <c r="B27" s="28"/>
      <c r="C27" s="29"/>
      <c r="D27" s="7"/>
      <c r="E27" s="5"/>
      <c r="F27" s="6"/>
      <c r="G27" s="16"/>
      <c r="H27" s="30"/>
      <c r="I27" s="29"/>
      <c r="J27" s="4"/>
      <c r="K27" s="30"/>
      <c r="L27" s="29"/>
      <c r="M27" s="30"/>
      <c r="N27" s="29"/>
      <c r="O27" s="17"/>
      <c r="P27" s="19" t="str">
        <f>IFERROR(VLOOKUP(F27,Tablas!A$11:$B17,2,FALSE),"")</f>
        <v/>
      </c>
      <c r="Q27" s="19" t="str">
        <f>IFERROR(VLOOKUP(M27,Tablas!A$15:B$17,2,FALSE),"")</f>
        <v/>
      </c>
    </row>
    <row r="28" spans="1:17" ht="18" customHeight="1" x14ac:dyDescent="0.25">
      <c r="A28" s="27"/>
      <c r="B28" s="28"/>
      <c r="C28" s="29"/>
      <c r="D28" s="7"/>
      <c r="E28" s="5"/>
      <c r="F28" s="6"/>
      <c r="G28" s="16"/>
      <c r="H28" s="30"/>
      <c r="I28" s="29"/>
      <c r="J28" s="4"/>
      <c r="K28" s="30"/>
      <c r="L28" s="29"/>
      <c r="M28" s="30"/>
      <c r="N28" s="29"/>
      <c r="O28" s="17"/>
      <c r="P28" s="19" t="str">
        <f>IFERROR(VLOOKUP(F28,Tablas!A$11:$B17,2,FALSE),"")</f>
        <v/>
      </c>
      <c r="Q28" s="19" t="str">
        <f>IFERROR(VLOOKUP(M28,Tablas!A$15:B$17,2,FALSE),"")</f>
        <v/>
      </c>
    </row>
    <row r="29" spans="1:17" ht="18" customHeight="1" x14ac:dyDescent="0.25">
      <c r="A29" s="27"/>
      <c r="B29" s="28"/>
      <c r="C29" s="29"/>
      <c r="D29" s="7"/>
      <c r="E29" s="5"/>
      <c r="F29" s="6"/>
      <c r="G29" s="16"/>
      <c r="H29" s="30"/>
      <c r="I29" s="29"/>
      <c r="J29" s="4"/>
      <c r="K29" s="30"/>
      <c r="L29" s="29"/>
      <c r="M29" s="30"/>
      <c r="N29" s="29"/>
      <c r="O29" s="17"/>
      <c r="P29" s="19" t="str">
        <f>IFERROR(VLOOKUP(F29,Tablas!A$11:$B17,2,FALSE),"")</f>
        <v/>
      </c>
      <c r="Q29" s="19" t="str">
        <f>IFERROR(VLOOKUP(M29,Tablas!A$15:B$17,2,FALSE),"")</f>
        <v/>
      </c>
    </row>
    <row r="30" spans="1:17" ht="18" customHeight="1" x14ac:dyDescent="0.25">
      <c r="A30" s="27"/>
      <c r="B30" s="28"/>
      <c r="C30" s="29"/>
      <c r="D30" s="7"/>
      <c r="E30" s="5"/>
      <c r="F30" s="6"/>
      <c r="G30" s="16"/>
      <c r="H30" s="30"/>
      <c r="I30" s="29"/>
      <c r="J30" s="4"/>
      <c r="K30" s="30"/>
      <c r="L30" s="29"/>
      <c r="M30" s="30"/>
      <c r="N30" s="29"/>
      <c r="O30" s="17"/>
      <c r="P30" s="19" t="str">
        <f>IFERROR(VLOOKUP(F30,Tablas!A$11:$B18,2,FALSE),"")</f>
        <v/>
      </c>
      <c r="Q30" s="19" t="str">
        <f>IFERROR(VLOOKUP(M30,Tablas!A$15:B$17,2,FALSE),"")</f>
        <v/>
      </c>
    </row>
    <row r="31" spans="1:17" ht="18" customHeight="1" x14ac:dyDescent="0.25">
      <c r="A31" s="27"/>
      <c r="B31" s="28"/>
      <c r="C31" s="29"/>
      <c r="D31" s="7"/>
      <c r="E31" s="5"/>
      <c r="F31" s="6"/>
      <c r="G31" s="16"/>
      <c r="H31" s="30"/>
      <c r="I31" s="29"/>
      <c r="J31" s="4"/>
      <c r="K31" s="30"/>
      <c r="L31" s="29"/>
      <c r="M31" s="30"/>
      <c r="N31" s="29"/>
      <c r="O31" s="17"/>
      <c r="P31" s="19" t="str">
        <f>IFERROR(VLOOKUP(F31,Tablas!A$11:$B18,2,FALSE),"")</f>
        <v/>
      </c>
      <c r="Q31" s="19" t="str">
        <f>IFERROR(VLOOKUP(M31,Tablas!A$15:B$17,2,FALSE),"")</f>
        <v/>
      </c>
    </row>
    <row r="32" spans="1:17" ht="18" customHeight="1" x14ac:dyDescent="0.25">
      <c r="A32" s="27"/>
      <c r="B32" s="28"/>
      <c r="C32" s="29"/>
      <c r="D32" s="7"/>
      <c r="E32" s="5"/>
      <c r="F32" s="6"/>
      <c r="G32" s="16"/>
      <c r="H32" s="30"/>
      <c r="I32" s="29"/>
      <c r="J32" s="4"/>
      <c r="K32" s="30"/>
      <c r="L32" s="29"/>
      <c r="M32" s="30"/>
      <c r="N32" s="29"/>
      <c r="O32" s="17"/>
      <c r="P32" s="19" t="str">
        <f>IFERROR(VLOOKUP(F32,Tablas!A$11:$B18,2,FALSE),"")</f>
        <v/>
      </c>
      <c r="Q32" s="19" t="str">
        <f>IFERROR(VLOOKUP(M32,Tablas!A$15:B$17,2,FALSE),"")</f>
        <v/>
      </c>
    </row>
    <row r="33" spans="1:17" ht="18" customHeight="1" x14ac:dyDescent="0.25">
      <c r="A33" s="27"/>
      <c r="B33" s="28"/>
      <c r="C33" s="29"/>
      <c r="D33" s="7"/>
      <c r="E33" s="5"/>
      <c r="F33" s="6"/>
      <c r="G33" s="16"/>
      <c r="H33" s="30"/>
      <c r="I33" s="29"/>
      <c r="J33" s="4"/>
      <c r="K33" s="30"/>
      <c r="L33" s="29"/>
      <c r="M33" s="30"/>
      <c r="N33" s="29"/>
      <c r="O33" s="17"/>
      <c r="P33" s="19" t="str">
        <f>IFERROR(VLOOKUP(F33,Tablas!A$11:$B18,2,FALSE),"")</f>
        <v/>
      </c>
      <c r="Q33" s="19" t="str">
        <f>IFERROR(VLOOKUP(M33,Tablas!A$15:B$17,2,FALSE),"")</f>
        <v/>
      </c>
    </row>
    <row r="34" spans="1:17" ht="18" customHeight="1" x14ac:dyDescent="0.25">
      <c r="A34" s="27"/>
      <c r="B34" s="28"/>
      <c r="C34" s="29"/>
      <c r="D34" s="7"/>
      <c r="E34" s="5"/>
      <c r="F34" s="6"/>
      <c r="G34" s="16"/>
      <c r="H34" s="30"/>
      <c r="I34" s="29"/>
      <c r="J34" s="4"/>
      <c r="K34" s="30"/>
      <c r="L34" s="29"/>
      <c r="M34" s="30"/>
      <c r="N34" s="29"/>
      <c r="O34" s="17"/>
      <c r="P34" s="19" t="str">
        <f>IFERROR(VLOOKUP(F34,Tablas!A$11:$B18,2,FALSE),"")</f>
        <v/>
      </c>
      <c r="Q34" s="19" t="str">
        <f>IFERROR(VLOOKUP(M34,Tablas!A$15:B$17,2,FALSE),"")</f>
        <v/>
      </c>
    </row>
    <row r="35" spans="1:17" ht="18" customHeight="1" x14ac:dyDescent="0.25">
      <c r="A35" s="27"/>
      <c r="B35" s="28"/>
      <c r="C35" s="29"/>
      <c r="D35" s="7"/>
      <c r="E35" s="5"/>
      <c r="F35" s="6"/>
      <c r="G35" s="16"/>
      <c r="H35" s="30"/>
      <c r="I35" s="29"/>
      <c r="J35" s="4"/>
      <c r="K35" s="30"/>
      <c r="L35" s="29"/>
      <c r="M35" s="30"/>
      <c r="N35" s="29"/>
      <c r="O35" s="17"/>
      <c r="P35" s="19" t="str">
        <f>IFERROR(VLOOKUP(F35,Tablas!A$11:$B19,2,FALSE),"")</f>
        <v/>
      </c>
      <c r="Q35" s="19" t="str">
        <f>IFERROR(VLOOKUP(M35,Tablas!A$15:B$17,2,FALSE),"")</f>
        <v/>
      </c>
    </row>
    <row r="36" spans="1:17" ht="18" customHeight="1" x14ac:dyDescent="0.25">
      <c r="A36" s="27"/>
      <c r="B36" s="28"/>
      <c r="C36" s="29"/>
      <c r="D36" s="7"/>
      <c r="E36" s="5"/>
      <c r="F36" s="6"/>
      <c r="G36" s="16"/>
      <c r="H36" s="30"/>
      <c r="I36" s="29"/>
      <c r="J36" s="4"/>
      <c r="K36" s="30"/>
      <c r="L36" s="29"/>
      <c r="M36" s="30"/>
      <c r="N36" s="29"/>
      <c r="O36" s="17"/>
      <c r="P36" s="19" t="str">
        <f>IFERROR(VLOOKUP(F36,Tablas!A$11:$B20,2,FALSE),"")</f>
        <v/>
      </c>
      <c r="Q36" s="19" t="str">
        <f>IFERROR(VLOOKUP(M36,Tablas!A$15:B$17,2,FALSE),"")</f>
        <v/>
      </c>
    </row>
    <row r="37" spans="1:17" ht="18" customHeight="1" x14ac:dyDescent="0.25">
      <c r="A37" s="27"/>
      <c r="B37" s="28"/>
      <c r="C37" s="29"/>
      <c r="D37" s="7"/>
      <c r="E37" s="5"/>
      <c r="F37" s="6"/>
      <c r="G37" s="16"/>
      <c r="H37" s="30"/>
      <c r="I37" s="29"/>
      <c r="J37" s="4"/>
      <c r="K37" s="30"/>
      <c r="L37" s="29"/>
      <c r="M37" s="30"/>
      <c r="N37" s="29"/>
      <c r="O37" s="17"/>
      <c r="P37" s="19" t="str">
        <f>IFERROR(VLOOKUP(F37,Tablas!A$11:$B21,2,FALSE),"")</f>
        <v/>
      </c>
      <c r="Q37" s="19" t="str">
        <f>IFERROR(VLOOKUP(M37,Tablas!A$15:B$17,2,FALSE),"")</f>
        <v/>
      </c>
    </row>
    <row r="38" spans="1:17" ht="18" customHeight="1" x14ac:dyDescent="0.25">
      <c r="A38" s="27"/>
      <c r="B38" s="28"/>
      <c r="C38" s="29"/>
      <c r="D38" s="7"/>
      <c r="E38" s="5"/>
      <c r="F38" s="6"/>
      <c r="G38" s="16"/>
      <c r="H38" s="30"/>
      <c r="I38" s="29"/>
      <c r="J38" s="4"/>
      <c r="K38" s="30"/>
      <c r="L38" s="29"/>
      <c r="M38" s="30"/>
      <c r="N38" s="29"/>
      <c r="O38" s="17"/>
      <c r="P38" s="19" t="str">
        <f>IFERROR(VLOOKUP(F38,Tablas!A$11:$B22,2,FALSE),"")</f>
        <v/>
      </c>
      <c r="Q38" s="19" t="str">
        <f>IFERROR(VLOOKUP(M38,Tablas!A$15:B$17,2,FALSE),"")</f>
        <v/>
      </c>
    </row>
    <row r="39" spans="1:17" ht="18" customHeight="1" x14ac:dyDescent="0.25">
      <c r="A39" s="27"/>
      <c r="B39" s="28"/>
      <c r="C39" s="29"/>
      <c r="D39" s="7"/>
      <c r="E39" s="5"/>
      <c r="F39" s="6"/>
      <c r="G39" s="16"/>
      <c r="H39" s="30"/>
      <c r="I39" s="29"/>
      <c r="J39" s="4"/>
      <c r="K39" s="30"/>
      <c r="L39" s="29"/>
      <c r="M39" s="30"/>
      <c r="N39" s="29"/>
      <c r="O39" s="17"/>
      <c r="P39" s="19" t="str">
        <f>IFERROR(VLOOKUP(F39,Tablas!A$11:$B23,2,FALSE),"")</f>
        <v/>
      </c>
      <c r="Q39" s="19" t="str">
        <f>IFERROR(VLOOKUP(M39,Tablas!A$15:B$17,2,FALSE),"")</f>
        <v/>
      </c>
    </row>
    <row r="40" spans="1:17" ht="18" customHeight="1" x14ac:dyDescent="0.25">
      <c r="A40" s="27"/>
      <c r="B40" s="28"/>
      <c r="C40" s="29"/>
      <c r="D40" s="7"/>
      <c r="E40" s="5"/>
      <c r="F40" s="6"/>
      <c r="G40" s="16"/>
      <c r="H40" s="30"/>
      <c r="I40" s="29"/>
      <c r="J40" s="4"/>
      <c r="K40" s="30"/>
      <c r="L40" s="29"/>
      <c r="M40" s="30"/>
      <c r="N40" s="29"/>
      <c r="O40" s="17"/>
      <c r="P40" s="19" t="str">
        <f>IFERROR(VLOOKUP(F40,Tablas!A$11:$B24,2,FALSE),"")</f>
        <v/>
      </c>
      <c r="Q40" s="19" t="str">
        <f>IFERROR(VLOOKUP(M40,Tablas!A$15:B$17,2,FALSE),"")</f>
        <v/>
      </c>
    </row>
    <row r="41" spans="1:17" ht="18" customHeight="1" x14ac:dyDescent="0.25">
      <c r="A41" s="27"/>
      <c r="B41" s="28"/>
      <c r="C41" s="29"/>
      <c r="D41" s="7"/>
      <c r="E41" s="5"/>
      <c r="F41" s="6"/>
      <c r="G41" s="16"/>
      <c r="H41" s="30"/>
      <c r="I41" s="29"/>
      <c r="J41" s="4"/>
      <c r="K41" s="30"/>
      <c r="L41" s="29"/>
      <c r="M41" s="30"/>
      <c r="N41" s="29"/>
      <c r="O41" s="17"/>
      <c r="P41" s="19" t="str">
        <f>IFERROR(VLOOKUP(F41,Tablas!A$11:$B25,2,FALSE),"")</f>
        <v/>
      </c>
      <c r="Q41" s="19" t="str">
        <f>IFERROR(VLOOKUP(M41,Tablas!A$15:B$17,2,FALSE),"")</f>
        <v/>
      </c>
    </row>
    <row r="42" spans="1:17" ht="18" customHeight="1" x14ac:dyDescent="0.25">
      <c r="A42" s="27"/>
      <c r="B42" s="28"/>
      <c r="C42" s="29"/>
      <c r="D42" s="7"/>
      <c r="E42" s="5"/>
      <c r="F42" s="6"/>
      <c r="G42" s="16"/>
      <c r="H42" s="30"/>
      <c r="I42" s="29"/>
      <c r="J42" s="4"/>
      <c r="K42" s="30"/>
      <c r="L42" s="29"/>
      <c r="M42" s="30"/>
      <c r="N42" s="29"/>
      <c r="O42" s="17"/>
      <c r="P42" s="19" t="str">
        <f>IFERROR(VLOOKUP(F42,Tablas!A$11:$B26,2,FALSE),"")</f>
        <v/>
      </c>
      <c r="Q42" s="19" t="str">
        <f>IFERROR(VLOOKUP(M42,Tablas!A$15:B$17,2,FALSE),"")</f>
        <v/>
      </c>
    </row>
    <row r="43" spans="1:17" ht="18" customHeight="1" x14ac:dyDescent="0.25">
      <c r="A43" s="27"/>
      <c r="B43" s="28"/>
      <c r="C43" s="29"/>
      <c r="D43" s="7"/>
      <c r="E43" s="5"/>
      <c r="F43" s="6"/>
      <c r="G43" s="16"/>
      <c r="H43" s="30"/>
      <c r="I43" s="29"/>
      <c r="J43" s="4"/>
      <c r="K43" s="30"/>
      <c r="L43" s="29"/>
      <c r="M43" s="30"/>
      <c r="N43" s="29"/>
      <c r="O43" s="17"/>
      <c r="P43" s="19" t="str">
        <f>IFERROR(VLOOKUP(F43,Tablas!A$11:$B27,2,FALSE),"")</f>
        <v/>
      </c>
      <c r="Q43" s="19" t="str">
        <f>IFERROR(VLOOKUP(M43,Tablas!A$15:B$17,2,FALSE),"")</f>
        <v/>
      </c>
    </row>
    <row r="44" spans="1:17" ht="18" customHeight="1" x14ac:dyDescent="0.25">
      <c r="A44" s="27"/>
      <c r="B44" s="28"/>
      <c r="C44" s="29"/>
      <c r="D44" s="7"/>
      <c r="E44" s="5"/>
      <c r="F44" s="6"/>
      <c r="G44" s="16"/>
      <c r="H44" s="30"/>
      <c r="I44" s="29"/>
      <c r="J44" s="4"/>
      <c r="K44" s="30"/>
      <c r="L44" s="29"/>
      <c r="M44" s="30"/>
      <c r="N44" s="29"/>
      <c r="O44" s="17"/>
      <c r="P44" s="19" t="str">
        <f>IFERROR(VLOOKUP(F44,Tablas!A$11:$B28,2,FALSE),"")</f>
        <v/>
      </c>
      <c r="Q44" s="19" t="str">
        <f>IFERROR(VLOOKUP(M44,Tablas!A$15:B$17,2,FALSE),"")</f>
        <v/>
      </c>
    </row>
    <row r="45" spans="1:17" ht="18" customHeight="1" x14ac:dyDescent="0.25">
      <c r="A45" s="27"/>
      <c r="B45" s="28"/>
      <c r="C45" s="29"/>
      <c r="D45" s="7"/>
      <c r="E45" s="5"/>
      <c r="F45" s="6"/>
      <c r="G45" s="16"/>
      <c r="H45" s="30"/>
      <c r="I45" s="29"/>
      <c r="J45" s="4"/>
      <c r="K45" s="30"/>
      <c r="L45" s="29"/>
      <c r="M45" s="30"/>
      <c r="N45" s="29"/>
      <c r="O45" s="17"/>
      <c r="P45" s="19" t="str">
        <f>IFERROR(VLOOKUP(F45,Tablas!A$11:$B29,2,FALSE),"")</f>
        <v/>
      </c>
      <c r="Q45" s="19" t="str">
        <f>IFERROR(VLOOKUP(M45,Tablas!A$15:B$17,2,FALSE),"")</f>
        <v/>
      </c>
    </row>
    <row r="46" spans="1:17" ht="18" customHeight="1" x14ac:dyDescent="0.25">
      <c r="A46" s="27"/>
      <c r="B46" s="28"/>
      <c r="C46" s="29"/>
      <c r="D46" s="7"/>
      <c r="E46" s="5"/>
      <c r="F46" s="6"/>
      <c r="G46" s="16"/>
      <c r="H46" s="30"/>
      <c r="I46" s="29"/>
      <c r="J46" s="4"/>
      <c r="K46" s="30"/>
      <c r="L46" s="29"/>
      <c r="M46" s="30"/>
      <c r="N46" s="29"/>
      <c r="O46" s="17"/>
      <c r="P46" s="19" t="str">
        <f>IFERROR(VLOOKUP(F46,Tablas!A$11:$B30,2,FALSE),"")</f>
        <v/>
      </c>
      <c r="Q46" s="19" t="str">
        <f>IFERROR(VLOOKUP(M46,Tablas!A$15:B$17,2,FALSE),"")</f>
        <v/>
      </c>
    </row>
    <row r="47" spans="1:17" ht="18" customHeight="1" x14ac:dyDescent="0.25">
      <c r="A47" s="27"/>
      <c r="B47" s="28"/>
      <c r="C47" s="29"/>
      <c r="D47" s="7"/>
      <c r="E47" s="5"/>
      <c r="F47" s="6"/>
      <c r="G47" s="16"/>
      <c r="H47" s="30"/>
      <c r="I47" s="29"/>
      <c r="J47" s="4"/>
      <c r="K47" s="30"/>
      <c r="L47" s="29"/>
      <c r="M47" s="30"/>
      <c r="N47" s="29"/>
      <c r="O47" s="17"/>
      <c r="P47" s="19" t="str">
        <f>IFERROR(VLOOKUP(F47,Tablas!A$11:$B31,2,FALSE),"")</f>
        <v/>
      </c>
      <c r="Q47" s="19" t="str">
        <f>IFERROR(VLOOKUP(M47,Tablas!A$15:B$17,2,FALSE),"")</f>
        <v/>
      </c>
    </row>
    <row r="48" spans="1:17" ht="18" customHeight="1" x14ac:dyDescent="0.25">
      <c r="A48" s="27"/>
      <c r="B48" s="28"/>
      <c r="C48" s="29"/>
      <c r="D48" s="7"/>
      <c r="E48" s="5"/>
      <c r="F48" s="6"/>
      <c r="G48" s="16"/>
      <c r="H48" s="30"/>
      <c r="I48" s="29"/>
      <c r="J48" s="4"/>
      <c r="K48" s="30"/>
      <c r="L48" s="29"/>
      <c r="M48" s="30"/>
      <c r="N48" s="29"/>
      <c r="O48" s="17"/>
      <c r="P48" s="19" t="str">
        <f>IFERROR(VLOOKUP(F48,Tablas!A$11:$B32,2,FALSE),"")</f>
        <v/>
      </c>
      <c r="Q48" s="19" t="str">
        <f>IFERROR(VLOOKUP(M48,Tablas!A$15:B$17,2,FALSE),"")</f>
        <v/>
      </c>
    </row>
    <row r="49" spans="1:17" ht="18" customHeight="1" x14ac:dyDescent="0.25">
      <c r="A49" s="27"/>
      <c r="B49" s="28"/>
      <c r="C49" s="29"/>
      <c r="D49" s="7"/>
      <c r="E49" s="5"/>
      <c r="F49" s="6"/>
      <c r="G49" s="16"/>
      <c r="H49" s="30"/>
      <c r="I49" s="29"/>
      <c r="J49" s="4"/>
      <c r="K49" s="30"/>
      <c r="L49" s="29"/>
      <c r="M49" s="30"/>
      <c r="N49" s="29"/>
      <c r="O49" s="17"/>
      <c r="P49" s="19" t="str">
        <f>IFERROR(VLOOKUP(F49,Tablas!A$11:$B33,2,FALSE),"")</f>
        <v/>
      </c>
      <c r="Q49" s="19" t="str">
        <f>IFERROR(VLOOKUP(M49,Tablas!A$15:B$17,2,FALSE),"")</f>
        <v/>
      </c>
    </row>
    <row r="50" spans="1:17" ht="18" customHeight="1" x14ac:dyDescent="0.25">
      <c r="A50" s="27"/>
      <c r="B50" s="28"/>
      <c r="C50" s="29"/>
      <c r="D50" s="7"/>
      <c r="E50" s="5"/>
      <c r="F50" s="6"/>
      <c r="G50" s="16"/>
      <c r="H50" s="30"/>
      <c r="I50" s="29"/>
      <c r="J50" s="4"/>
      <c r="K50" s="30"/>
      <c r="L50" s="29"/>
      <c r="M50" s="30"/>
      <c r="N50" s="29"/>
      <c r="O50" s="17"/>
      <c r="P50" s="19" t="str">
        <f>IFERROR(VLOOKUP(F50,Tablas!A$11:$B34,2,FALSE),"")</f>
        <v/>
      </c>
      <c r="Q50" s="19" t="str">
        <f>IFERROR(VLOOKUP(M50,Tablas!A$15:B$17,2,FALSE),"")</f>
        <v/>
      </c>
    </row>
    <row r="51" spans="1:17" ht="18" customHeight="1" x14ac:dyDescent="0.25">
      <c r="A51" s="27"/>
      <c r="B51" s="28"/>
      <c r="C51" s="29"/>
      <c r="D51" s="7"/>
      <c r="E51" s="5"/>
      <c r="F51" s="6"/>
      <c r="G51" s="16"/>
      <c r="H51" s="30"/>
      <c r="I51" s="29"/>
      <c r="J51" s="4"/>
      <c r="K51" s="30"/>
      <c r="L51" s="29"/>
      <c r="M51" s="30"/>
      <c r="N51" s="29"/>
      <c r="O51" s="17"/>
      <c r="P51" s="19" t="str">
        <f>IFERROR(VLOOKUP(F51,Tablas!A$11:$B35,2,FALSE),"")</f>
        <v/>
      </c>
      <c r="Q51" s="19" t="str">
        <f>IFERROR(VLOOKUP(M51,Tablas!A$15:B$17,2,FALSE),"")</f>
        <v/>
      </c>
    </row>
    <row r="52" spans="1:17" ht="18" customHeight="1" thickBot="1" x14ac:dyDescent="0.3">
      <c r="A52" s="94" t="str">
        <f>"Número de miembros: " &amp; COUNTA(A22:A51)</f>
        <v>Número de miembros: 0</v>
      </c>
      <c r="B52" s="95"/>
      <c r="C52" s="96"/>
      <c r="D52" s="11" t="s">
        <v>37</v>
      </c>
      <c r="E52" s="9">
        <f>SUM(E22:E51)</f>
        <v>0</v>
      </c>
      <c r="F52" s="11" t="s">
        <v>37</v>
      </c>
      <c r="G52" s="11" t="s">
        <v>37</v>
      </c>
      <c r="H52" s="120" t="s">
        <v>37</v>
      </c>
      <c r="I52" s="121"/>
      <c r="J52" s="11" t="s">
        <v>37</v>
      </c>
      <c r="K52" s="118" t="s">
        <v>37</v>
      </c>
      <c r="L52" s="119"/>
      <c r="M52" s="118" t="s">
        <v>37</v>
      </c>
      <c r="N52" s="119"/>
      <c r="O52" s="12" t="s">
        <v>37</v>
      </c>
    </row>
    <row r="53" spans="1:17" ht="34.15" customHeight="1" x14ac:dyDescent="0.25">
      <c r="A53" s="117" t="s">
        <v>38</v>
      </c>
      <c r="B53" s="117"/>
      <c r="C53" s="117"/>
      <c r="D53" s="117"/>
      <c r="E53" s="117"/>
      <c r="F53" s="117"/>
      <c r="G53" s="117"/>
      <c r="H53" s="117"/>
      <c r="I53" s="117"/>
      <c r="J53" s="117"/>
      <c r="K53" s="117"/>
      <c r="L53" s="117"/>
      <c r="M53" s="117"/>
      <c r="N53" s="117"/>
      <c r="O53" s="117"/>
    </row>
    <row r="54" spans="1:17" ht="66.75" customHeight="1" x14ac:dyDescent="0.25">
      <c r="A54" s="93" t="s">
        <v>39</v>
      </c>
      <c r="B54" s="93"/>
      <c r="C54" s="93"/>
      <c r="D54" s="93"/>
      <c r="E54" s="93"/>
      <c r="F54" s="93"/>
      <c r="G54" s="93"/>
      <c r="H54" s="93"/>
      <c r="I54" s="93"/>
      <c r="J54" s="93"/>
      <c r="K54" s="93"/>
      <c r="L54" s="93"/>
      <c r="M54" s="93"/>
      <c r="N54" s="93"/>
      <c r="O54" s="93"/>
    </row>
    <row r="59" spans="1:17" x14ac:dyDescent="0.25">
      <c r="A59" s="3"/>
      <c r="B59" s="3"/>
      <c r="C59" s="3"/>
    </row>
  </sheetData>
  <sheetProtection algorithmName="SHA-512" hashValue="W0PshvCZ2PPV4Msw9zMY5C+AJDOoBMM5qAoYAjEwHcxkrpYBKVqAdvjTOftLCYnLP4eT4qVuPbt3zVl4EjYG6g==" saltValue="LpG+mq53Tee+ljL9f6deBQ==" spinCount="100000" sheet="1" formatCells="0" formatColumns="0" formatRows="0" insertColumns="0" insertRows="0" deleteRows="0" selectLockedCells="1" sort="0"/>
  <mergeCells count="179">
    <mergeCell ref="J14:K14"/>
    <mergeCell ref="H13:I13"/>
    <mergeCell ref="H14:I14"/>
    <mergeCell ref="H51:I51"/>
    <mergeCell ref="M42:N42"/>
    <mergeCell ref="M46:N46"/>
    <mergeCell ref="M47:N47"/>
    <mergeCell ref="M48:N48"/>
    <mergeCell ref="M49:N49"/>
    <mergeCell ref="M45:N45"/>
    <mergeCell ref="N16:O16"/>
    <mergeCell ref="L16:M16"/>
    <mergeCell ref="J16:K16"/>
    <mergeCell ref="H16:I16"/>
    <mergeCell ref="H23:I23"/>
    <mergeCell ref="K23:L23"/>
    <mergeCell ref="M23:N23"/>
    <mergeCell ref="K34:L34"/>
    <mergeCell ref="M34:N34"/>
    <mergeCell ref="K25:L25"/>
    <mergeCell ref="M25:N25"/>
    <mergeCell ref="K43:L43"/>
    <mergeCell ref="M43:N43"/>
    <mergeCell ref="H24:I24"/>
    <mergeCell ref="A54:O54"/>
    <mergeCell ref="A52:C52"/>
    <mergeCell ref="F17:G17"/>
    <mergeCell ref="A17:E17"/>
    <mergeCell ref="F16:G16"/>
    <mergeCell ref="A11:E12"/>
    <mergeCell ref="A13:E13"/>
    <mergeCell ref="A14:E14"/>
    <mergeCell ref="A15:E15"/>
    <mergeCell ref="A16:E16"/>
    <mergeCell ref="F11:G12"/>
    <mergeCell ref="F13:G13"/>
    <mergeCell ref="F14:G14"/>
    <mergeCell ref="F15:G15"/>
    <mergeCell ref="A53:O53"/>
    <mergeCell ref="K52:L52"/>
    <mergeCell ref="M52:N52"/>
    <mergeCell ref="H52:I52"/>
    <mergeCell ref="K48:L48"/>
    <mergeCell ref="K49:L49"/>
    <mergeCell ref="K50:L50"/>
    <mergeCell ref="K51:L51"/>
    <mergeCell ref="M50:N50"/>
    <mergeCell ref="M51:N51"/>
    <mergeCell ref="A5:O5"/>
    <mergeCell ref="A21:C21"/>
    <mergeCell ref="M21:N21"/>
    <mergeCell ref="K21:L21"/>
    <mergeCell ref="H21:I21"/>
    <mergeCell ref="A2:C2"/>
    <mergeCell ref="A3:C3"/>
    <mergeCell ref="A4:C4"/>
    <mergeCell ref="A6:C6"/>
    <mergeCell ref="A7:C7"/>
    <mergeCell ref="A8:C8"/>
    <mergeCell ref="D2:O2"/>
    <mergeCell ref="D4:O4"/>
    <mergeCell ref="D3:O3"/>
    <mergeCell ref="D6:O6"/>
    <mergeCell ref="A10:O10"/>
    <mergeCell ref="J15:K15"/>
    <mergeCell ref="H15:I15"/>
    <mergeCell ref="L11:O11"/>
    <mergeCell ref="L12:M12"/>
    <mergeCell ref="L13:M13"/>
    <mergeCell ref="L14:M14"/>
    <mergeCell ref="L15:M15"/>
    <mergeCell ref="D7:O7"/>
    <mergeCell ref="D8:O8"/>
    <mergeCell ref="A20:O20"/>
    <mergeCell ref="A40:C40"/>
    <mergeCell ref="A41:C41"/>
    <mergeCell ref="M40:N40"/>
    <mergeCell ref="M41:N41"/>
    <mergeCell ref="K40:L40"/>
    <mergeCell ref="K41:L41"/>
    <mergeCell ref="H40:I40"/>
    <mergeCell ref="H41:I41"/>
    <mergeCell ref="A22:C22"/>
    <mergeCell ref="H22:I22"/>
    <mergeCell ref="K22:L22"/>
    <mergeCell ref="M22:N22"/>
    <mergeCell ref="A23:C23"/>
    <mergeCell ref="N12:O12"/>
    <mergeCell ref="N13:O13"/>
    <mergeCell ref="N14:O14"/>
    <mergeCell ref="N15:O15"/>
    <mergeCell ref="H11:K11"/>
    <mergeCell ref="H12:I12"/>
    <mergeCell ref="J12:K12"/>
    <mergeCell ref="J13:K13"/>
    <mergeCell ref="A24:C24"/>
    <mergeCell ref="K24:L24"/>
    <mergeCell ref="M24:N24"/>
    <mergeCell ref="A50:C50"/>
    <mergeCell ref="A51:C51"/>
    <mergeCell ref="K45:L45"/>
    <mergeCell ref="A42:C42"/>
    <mergeCell ref="A46:C46"/>
    <mergeCell ref="A47:C47"/>
    <mergeCell ref="A48:C48"/>
    <mergeCell ref="A49:C49"/>
    <mergeCell ref="K46:L46"/>
    <mergeCell ref="K47:L47"/>
    <mergeCell ref="K42:L42"/>
    <mergeCell ref="H42:I42"/>
    <mergeCell ref="H46:I46"/>
    <mergeCell ref="H47:I47"/>
    <mergeCell ref="H48:I48"/>
    <mergeCell ref="H49:I49"/>
    <mergeCell ref="H50:I50"/>
    <mergeCell ref="H37:I37"/>
    <mergeCell ref="K37:L37"/>
    <mergeCell ref="M37:N37"/>
    <mergeCell ref="K35:L35"/>
    <mergeCell ref="M35:N35"/>
    <mergeCell ref="H34:I34"/>
    <mergeCell ref="K27:L27"/>
    <mergeCell ref="M27:N27"/>
    <mergeCell ref="A28:C28"/>
    <mergeCell ref="H28:I28"/>
    <mergeCell ref="K28:L28"/>
    <mergeCell ref="M28:N28"/>
    <mergeCell ref="K30:L30"/>
    <mergeCell ref="M30:N30"/>
    <mergeCell ref="A27:C27"/>
    <mergeCell ref="H27:I27"/>
    <mergeCell ref="A26:C26"/>
    <mergeCell ref="H26:I26"/>
    <mergeCell ref="K26:L26"/>
    <mergeCell ref="M26:N26"/>
    <mergeCell ref="A33:C33"/>
    <mergeCell ref="H33:I33"/>
    <mergeCell ref="K33:L33"/>
    <mergeCell ref="M33:N33"/>
    <mergeCell ref="A25:C25"/>
    <mergeCell ref="H25:I25"/>
    <mergeCell ref="A31:C31"/>
    <mergeCell ref="H31:I31"/>
    <mergeCell ref="K31:L31"/>
    <mergeCell ref="M31:N31"/>
    <mergeCell ref="A32:C32"/>
    <mergeCell ref="H32:I32"/>
    <mergeCell ref="K32:L32"/>
    <mergeCell ref="M32:N32"/>
    <mergeCell ref="A29:C29"/>
    <mergeCell ref="H29:I29"/>
    <mergeCell ref="K29:L29"/>
    <mergeCell ref="M29:N29"/>
    <mergeCell ref="A30:C30"/>
    <mergeCell ref="H30:I30"/>
    <mergeCell ref="A44:C44"/>
    <mergeCell ref="H44:I44"/>
    <mergeCell ref="K44:L44"/>
    <mergeCell ref="M44:N44"/>
    <mergeCell ref="H45:I45"/>
    <mergeCell ref="A34:C34"/>
    <mergeCell ref="A45:C45"/>
    <mergeCell ref="A43:C43"/>
    <mergeCell ref="H43:I43"/>
    <mergeCell ref="A38:C38"/>
    <mergeCell ref="H38:I38"/>
    <mergeCell ref="K38:L38"/>
    <mergeCell ref="M38:N38"/>
    <mergeCell ref="A39:C39"/>
    <mergeCell ref="H39:I39"/>
    <mergeCell ref="K39:L39"/>
    <mergeCell ref="M39:N39"/>
    <mergeCell ref="A36:C36"/>
    <mergeCell ref="H36:I36"/>
    <mergeCell ref="K36:L36"/>
    <mergeCell ref="M36:N36"/>
    <mergeCell ref="A37:C37"/>
    <mergeCell ref="A35:C35"/>
    <mergeCell ref="H35:I35"/>
  </mergeCells>
  <dataValidations count="6">
    <dataValidation type="list" allowBlank="1" showInputMessage="1" showErrorMessage="1" sqref="D4" xr:uid="{02D6F90F-407E-4C8A-99B4-F7F4360B4629}">
      <formula1>TipoSolicitante</formula1>
    </dataValidation>
    <dataValidation type="custom" allowBlank="1" showInputMessage="1" showErrorMessage="1" error="La fecha debe tener el formato dd/mm/aaaa" sqref="G32:G39 G23:G30 O22:O51 G41:G51" xr:uid="{582A7D20-61CB-4EBA-A2E4-5D40B767AED4}">
      <formula1>AND(LEN(G22)=10,EXACT("/",MID(G22,3,1)),EXACT("/",MID(G22,6,1)))</formula1>
    </dataValidation>
    <dataValidation type="list" allowBlank="1" showInputMessage="1" showErrorMessage="1" sqref="J22:J51" xr:uid="{15A01BF8-2E40-4CD8-AF92-4085885588FA}">
      <formula1>SíNo</formula1>
    </dataValidation>
    <dataValidation type="list" allowBlank="1" showInputMessage="1" showErrorMessage="1" sqref="F22:F51" xr:uid="{79B45DBD-147C-4605-A72B-09F2205EF904}">
      <formula1>Género</formula1>
    </dataValidation>
    <dataValidation type="list" allowBlank="1" showInputMessage="1" showErrorMessage="1" sqref="N22:N24 N46:N51 N26:N33 M22:M51 N35:N44" xr:uid="{05F776D2-3521-4896-B9D9-77BCEE7F0B56}">
      <formula1>TipoVinculación</formula1>
    </dataValidation>
    <dataValidation type="custom" allowBlank="1" showInputMessage="1" error="La fecha debe tener el formato dd/mm/aaaa" sqref="G40 G22 G31" xr:uid="{2A327C5D-883E-4665-A54F-8A93B6A8C53D}">
      <formula1>AND(LEN(G22)=10,EXACT("/",MID(G22,3,1)),EXACT("/",MID(G22,6,1)))</formula1>
    </dataValidation>
  </dataValidations>
  <pageMargins left="0.59055118110236227" right="0.59055118110236227" top="0.78740157480314965" bottom="0.75083333333333335" header="0" footer="0"/>
  <pageSetup paperSize="9" scale="68" fitToHeight="0" orientation="landscape" r:id="rId1"/>
  <headerFooter>
    <oddHeader>&amp;L&amp;G&amp;R&amp;G</oddHeader>
    <oddFooter>&amp;L&amp;G</oddFooter>
  </headerFooter>
  <colBreaks count="1" manualBreakCount="1">
    <brk id="15" max="1048575" man="1"/>
  </col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2EB50-3B52-4C1C-AA3C-087C4159A73E}">
  <sheetPr codeName="Hoja2"/>
  <dimension ref="A2:B18"/>
  <sheetViews>
    <sheetView workbookViewId="0">
      <selection activeCell="B18" sqref="B18"/>
    </sheetView>
  </sheetViews>
  <sheetFormatPr baseColWidth="10" defaultColWidth="11.42578125" defaultRowHeight="15" x14ac:dyDescent="0.25"/>
  <cols>
    <col min="1" max="1" width="34.85546875" bestFit="1" customWidth="1"/>
  </cols>
  <sheetData>
    <row r="2" spans="1:2" x14ac:dyDescent="0.25">
      <c r="A2" s="1" t="s">
        <v>40</v>
      </c>
      <c r="B2" s="20"/>
    </row>
    <row r="3" spans="1:2" x14ac:dyDescent="0.25">
      <c r="A3" t="s">
        <v>41</v>
      </c>
    </row>
    <row r="4" spans="1:2" x14ac:dyDescent="0.25">
      <c r="A4" t="s">
        <v>42</v>
      </c>
    </row>
    <row r="6" spans="1:2" x14ac:dyDescent="0.25">
      <c r="A6" s="1" t="s">
        <v>43</v>
      </c>
      <c r="B6" s="20"/>
    </row>
    <row r="7" spans="1:2" x14ac:dyDescent="0.25">
      <c r="A7" t="s">
        <v>44</v>
      </c>
    </row>
    <row r="8" spans="1:2" x14ac:dyDescent="0.25">
      <c r="A8" t="s">
        <v>45</v>
      </c>
    </row>
    <row r="10" spans="1:2" x14ac:dyDescent="0.25">
      <c r="A10" s="1" t="s">
        <v>14</v>
      </c>
      <c r="B10" s="20"/>
    </row>
    <row r="11" spans="1:2" x14ac:dyDescent="0.25">
      <c r="A11" t="s">
        <v>46</v>
      </c>
      <c r="B11" t="s">
        <v>47</v>
      </c>
    </row>
    <row r="12" spans="1:2" x14ac:dyDescent="0.25">
      <c r="A12" t="s">
        <v>48</v>
      </c>
      <c r="B12" t="s">
        <v>49</v>
      </c>
    </row>
    <row r="14" spans="1:2" x14ac:dyDescent="0.25">
      <c r="A14" s="1" t="s">
        <v>50</v>
      </c>
      <c r="B14" s="20"/>
    </row>
    <row r="15" spans="1:2" x14ac:dyDescent="0.25">
      <c r="A15" t="s">
        <v>51</v>
      </c>
      <c r="B15" t="s">
        <v>52</v>
      </c>
    </row>
    <row r="16" spans="1:2" x14ac:dyDescent="0.25">
      <c r="A16" t="s">
        <v>53</v>
      </c>
      <c r="B16" t="s">
        <v>54</v>
      </c>
    </row>
    <row r="17" spans="1:2" x14ac:dyDescent="0.25">
      <c r="A17" t="s">
        <v>55</v>
      </c>
      <c r="B17" t="s">
        <v>56</v>
      </c>
    </row>
    <row r="18" spans="1:2" x14ac:dyDescent="0.25">
      <c r="A18" t="s">
        <v>57</v>
      </c>
      <c r="B18" t="s">
        <v>58</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ROGRAMA xmlns="7c6d4841-1a6c-406e-8316-b1146790d304">Proyectos en red</PROGRAMA>
    <MODELO xmlns="7c6d4841-1a6c-406e-8316-b1146790d304">CUENTA JUSTIFICATIVA</MODELO>
    <N_x00ba__x0020_de_x0020_orden xmlns="7c6d4841-1a6c-406e-8316-b1146790d30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Plantilla Formularios Ayudas" ma:contentTypeID="0x010100EBC03DA15D9F974CA5BA99D39F619E21008F45B068CF7581488E4997F2DD0524FB" ma:contentTypeVersion="17" ma:contentTypeDescription="Plantilla Formularios Ayudas" ma:contentTypeScope="" ma:versionID="1c73a603db715b091f9a73e77f673130">
  <xsd:schema xmlns:xsd="http://www.w3.org/2001/XMLSchema" xmlns:xs="http://www.w3.org/2001/XMLSchema" xmlns:p="http://schemas.microsoft.com/office/2006/metadata/properties" xmlns:ns2="7c6d4841-1a6c-406e-8316-b1146790d304" targetNamespace="http://schemas.microsoft.com/office/2006/metadata/properties" ma:root="true" ma:fieldsID="2bf232fcebdaa0b4463948abe9d92571" ns2:_="">
    <xsd:import namespace="7c6d4841-1a6c-406e-8316-b1146790d304"/>
    <xsd:element name="properties">
      <xsd:complexType>
        <xsd:sequence>
          <xsd:element name="documentManagement">
            <xsd:complexType>
              <xsd:all>
                <xsd:element ref="ns2:PROGRAMA"/>
                <xsd:element ref="ns2:MODELO"/>
                <xsd:element ref="ns2:N_x00ba__x0020_de_x0020_orden" minOccurs="0"/>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6d4841-1a6c-406e-8316-b1146790d304" elementFormDefault="qualified">
    <xsd:import namespace="http://schemas.microsoft.com/office/2006/documentManagement/types"/>
    <xsd:import namespace="http://schemas.microsoft.com/office/infopath/2007/PartnerControls"/>
    <xsd:element name="PROGRAMA" ma:index="1" ma:displayName="PROGRAMA" ma:format="Dropdown" ma:internalName="PROGRAMA">
      <xsd:simpleType>
        <xsd:restriction base="dms:Choice">
          <xsd:enumeration value="Apoyo a la Financiación de Inversiones"/>
          <xsd:enumeration value="Apoyo Financiero a PYMES"/>
          <xsd:enumeration value="Ayuda a la transformación digital"/>
          <xsd:enumeration value="Ayudas Directas"/>
          <xsd:enumeration value="Centros I+D+i empresariales"/>
          <xsd:enumeration value="CHEQUES TECNOLÓGICOS"/>
          <xsd:enumeration value="CLUSTERS"/>
          <xsd:enumeration value="Consorcios de Misiones Científicas"/>
          <xsd:enumeration value="Desarrollo y Mejora de Espacios Industriales"/>
          <xsd:enumeration value="Economía Circular"/>
          <xsd:enumeration value="Empresas de Base Tecnológica EBTs"/>
          <xsd:enumeration value="ERA-NET (MANUNET)"/>
          <xsd:enumeration value="ERA-NET (MERANET)"/>
          <xsd:enumeration value="FLAG-ERA"/>
          <xsd:enumeration value="Grupos de investigación"/>
          <xsd:enumeration value="I+D+I Tractoras"/>
          <xsd:enumeration value="Industria 4.0"/>
          <xsd:enumeration value="Jovellanos"/>
          <xsd:enumeration value="Margarita Salas-Postdoctoral"/>
          <xsd:enumeration value="Movilidad de recursos humanos de I+D+i"/>
          <xsd:enumeration value="Premios Impulso"/>
          <xsd:enumeration value="Programa Asturias"/>
          <xsd:enumeration value="Promoción Internacional y Diversificación de Mercados"/>
          <xsd:enumeration value="Promoción Internacional: técnicos de comercio exterior"/>
          <xsd:enumeration value="Proyectos de inversión para la diversificación - Grandes empresas"/>
          <xsd:enumeration value="Proyectos de inversión para la diversificación - PYMES (EE)"/>
          <xsd:enumeration value="Proyectos tractores de Inversión y Empleo"/>
          <xsd:enumeration value="Proyectos de I+D"/>
          <xsd:enumeration value="Proyectos de Inversión Empresarial"/>
          <xsd:enumeration value="Proyectos en red"/>
          <xsd:enumeration value="Proyectos I+D+I en Empresas – INOVA-IDEPA"/>
          <xsd:enumeration value="Resolutions"/>
          <xsd:enumeration value="Restructuración y Relanzamiento de Empresas en crisis"/>
          <xsd:enumeration value="Transferencia de Conocimiento e Internacionalización"/>
          <xsd:enumeration value="SEMILLEROS"/>
          <xsd:enumeration value="Vocaciones Científicas"/>
        </xsd:restriction>
      </xsd:simpleType>
    </xsd:element>
    <xsd:element name="MODELO" ma:index="2" ma:displayName="MODELO" ma:default="FORMULARIO  SOLICITUD" ma:format="Dropdown" ma:internalName="MODELO" ma:readOnly="false">
      <xsd:simpleType>
        <xsd:restriction base="dms:Choice">
          <xsd:enumeration value="FORMULARIO  SOLICITUD"/>
          <xsd:enumeration value="CUENTA JUSTIFICATIVA"/>
        </xsd:restriction>
      </xsd:simpleType>
    </xsd:element>
    <xsd:element name="N_x00ba__x0020_de_x0020_orden" ma:index="7" nillable="true" ma:displayName="Nº de orden" ma:decimals="0" ma:hidden="true" ma:internalName="N_x00ba__x0020_de_x0020_orden" ma:readOnly="false" ma:percentage="FALSE">
      <xsd:simpleType>
        <xsd:restriction base="dms:Number"/>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e contenido"/>
        <xsd:element ref="dc:title" minOccurs="0" maxOccurs="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24A36FE-3E9F-467D-9F36-E8D4323A2F76}">
  <ds:schemaRefs>
    <ds:schemaRef ds:uri="http://schemas.microsoft.com/office/2006/metadata/properties"/>
    <ds:schemaRef ds:uri="http://schemas.microsoft.com/office/infopath/2007/PartnerControls"/>
    <ds:schemaRef ds:uri="7c6d4841-1a6c-406e-8316-b1146790d304"/>
  </ds:schemaRefs>
</ds:datastoreItem>
</file>

<file path=customXml/itemProps2.xml><?xml version="1.0" encoding="utf-8"?>
<ds:datastoreItem xmlns:ds="http://schemas.openxmlformats.org/officeDocument/2006/customXml" ds:itemID="{2D2EBE6B-872E-4056-97E7-77DFB46C58FC}">
  <ds:schemaRefs>
    <ds:schemaRef ds:uri="http://schemas.microsoft.com/sharepoint/v3/contenttype/forms"/>
  </ds:schemaRefs>
</ds:datastoreItem>
</file>

<file path=customXml/itemProps3.xml><?xml version="1.0" encoding="utf-8"?>
<ds:datastoreItem xmlns:ds="http://schemas.openxmlformats.org/officeDocument/2006/customXml" ds:itemID="{D6266A4F-2D07-40AF-8092-13995C32E5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6d4841-1a6c-406e-8316-b1146790d3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5</vt:i4>
      </vt:variant>
    </vt:vector>
  </HeadingPairs>
  <TitlesOfParts>
    <vt:vector size="7" baseType="lpstr">
      <vt:lpstr>Datos miembros del equipo</vt:lpstr>
      <vt:lpstr>Tablas</vt:lpstr>
      <vt:lpstr>'Datos miembros del equipo'!Área_de_impresión</vt:lpstr>
      <vt:lpstr>Género</vt:lpstr>
      <vt:lpstr>SíNo</vt:lpstr>
      <vt:lpstr>TipoSolicitante</vt:lpstr>
      <vt:lpstr>TipoVinculación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2024-07-29T09:31:18Z</dcterms:created>
  <dcterms:modified xsi:type="dcterms:W3CDTF">2025-10-15T07:00:01Z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0x010100EBC03DA15D9F974CA5BA99D39F619E21008F45B068CF7581488E4997F2DD0524FB</vt:lpwstr>
  </property>
</Properties>
</file>