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ricio\Desktop\"/>
    </mc:Choice>
  </mc:AlternateContent>
  <xr:revisionPtr revIDLastSave="0" documentId="8_{0FE33144-E5B9-4D6D-9670-C418F9A893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facturas'!$A$1:$L$31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H29" i="2"/>
  <c r="G29" i="2"/>
  <c r="F29" i="2"/>
  <c r="I14" i="2"/>
  <c r="G14" i="2"/>
  <c r="F14" i="2"/>
  <c r="H13" i="2"/>
  <c r="H12" i="2"/>
  <c r="H11" i="2"/>
  <c r="H10" i="2"/>
  <c r="H9" i="2"/>
  <c r="H14" i="2" s="1"/>
  <c r="H34" i="3" l="1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H25" i="2"/>
  <c r="H18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I24" i="3"/>
  <c r="H24" i="2"/>
  <c r="H26" i="2"/>
  <c r="H27" i="2"/>
  <c r="H23" i="2"/>
  <c r="H17" i="2"/>
  <c r="H19" i="2"/>
  <c r="H20" i="2"/>
  <c r="H16" i="2"/>
  <c r="D5" i="3"/>
  <c r="D4" i="3"/>
  <c r="C4" i="9" l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8" i="2"/>
  <c r="I28" i="2"/>
  <c r="F28" i="2"/>
  <c r="G28" i="2"/>
  <c r="F21" i="2"/>
  <c r="I21" i="2"/>
  <c r="H21" i="2"/>
  <c r="I37" i="3" l="1"/>
  <c r="B113" i="9"/>
  <c r="B95" i="9"/>
  <c r="B109" i="9"/>
  <c r="B90" i="9"/>
  <c r="B117" i="9"/>
  <c r="B100" i="9"/>
  <c r="G21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<sst xmlns="http://schemas.openxmlformats.org/spreadsheetml/2006/main" count="1152" uniqueCount="220">
  <si>
    <t>ANEXO II</t>
  </si>
  <si>
    <t xml:space="preserve">RELACIÓN DE FACTURAS </t>
  </si>
  <si>
    <t>Nº Expediente: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</si>
  <si>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</si>
  <si>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</si>
  <si>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</si>
  <si>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</si>
  <si>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</si>
  <si>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</si>
  <si>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</si>
  <si>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</si>
  <si>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</si>
  <si>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</si>
  <si>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</si>
  <si>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</si>
  <si>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mi</t>
  </si>
  <si>
    <t xml:space="preserve">Subtotal </t>
  </si>
  <si>
    <t>mf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</si>
  <si>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</si>
  <si>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</si>
  <si>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</si>
  <si>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</si>
  <si>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</si>
  <si>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</si>
  <si>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</si>
  <si>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</si>
  <si>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</si>
  <si>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</si>
  <si>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</si>
  <si>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</si>
  <si>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</si>
  <si>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</si>
  <si>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</si>
  <si>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</si>
  <si>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</si>
  <si>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</si>
  <si>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</si>
  <si>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</si>
  <si>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</si>
  <si>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</si>
  <si>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</si>
  <si>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</si>
  <si>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</si>
  <si>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</si>
  <si>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</si>
  <si>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</si>
  <si>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</si>
  <si>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</si>
  <si>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</si>
  <si>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</si>
  <si>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</si>
  <si>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</si>
  <si>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</si>
  <si>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</si>
  <si>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</si>
  <si>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</si>
  <si>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</si>
  <si>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</si>
  <si>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</si>
  <si>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</si>
  <si>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</si>
  <si>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</si>
  <si>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</si>
  <si>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</si>
  <si>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</si>
  <si>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</si>
  <si>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</si>
  <si>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</si>
  <si>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</si>
  <si>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</si>
  <si>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</si>
  <si>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</si>
  <si>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</si>
  <si>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</si>
  <si>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</si>
  <si>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</si>
  <si>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</si>
  <si>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</si>
  <si>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</si>
  <si>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</si>
  <si>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</si>
  <si>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</si>
  <si>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</si>
  <si>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</si>
  <si>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</si>
  <si>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</si>
  <si>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</si>
  <si>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</si>
  <si>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</si>
  <si>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</si>
  <si>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</si>
  <si>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</si>
  <si>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</si>
  <si>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</si>
  <si>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</si>
  <si>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</si>
  <si>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</si>
  <si>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</si>
  <si>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</si>
  <si>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</si>
  <si>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</si>
  <si>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</si>
  <si>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</si>
  <si>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</si>
  <si>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</si>
  <si>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</si>
  <si>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</si>
  <si>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</si>
  <si>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</si>
  <si>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</si>
  <si>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</si>
  <si>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</si>
  <si>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</si>
  <si>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</si>
  <si>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</si>
  <si>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</si>
  <si>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</si>
  <si>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</si>
  <si>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</si>
  <si>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</si>
  <si>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</si>
  <si>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</si>
  <si>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</si>
  <si>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</si>
  <si>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</si>
  <si>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</si>
  <si>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</si>
  <si>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</si>
  <si>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</si>
  <si>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</si>
  <si>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</si>
  <si>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</si>
  <si>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</si>
  <si>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</si>
  <si>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</si>
  <si>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</si>
  <si>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</si>
  <si>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</si>
  <si>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</si>
  <si>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</si>
  <si>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</si>
  <si>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</si>
  <si>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</si>
  <si>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</si>
  <si>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</si>
  <si>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</si>
  <si>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</si>
  <si>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</si>
  <si>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</si>
  <si>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</si>
  <si>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</si>
  <si>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</si>
  <si>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</si>
  <si>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</si>
  <si>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</si>
  <si>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</si>
  <si>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</si>
  <si>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</si>
  <si>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</si>
  <si>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</si>
  <si>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</si>
  <si>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</si>
  <si>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</si>
  <si>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</si>
  <si>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</si>
  <si>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</si>
  <si>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</si>
  <si>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</si>
  <si>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</si>
  <si>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</si>
  <si>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</si>
  <si>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</si>
  <si>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</si>
  <si>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</si>
  <si>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</si>
  <si>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</si>
  <si>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</si>
  <si>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</si>
  <si>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</si>
  <si>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</si>
  <si>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</si>
  <si>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</si>
  <si>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</si>
  <si>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</si>
  <si>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</si>
  <si>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</si>
  <si>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</si>
  <si>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</si>
  <si>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</si>
  <si>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</si>
  <si>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</si>
  <si>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</si>
  <si>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</si>
  <si>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</si>
  <si>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</si>
  <si>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</si>
  <si>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</si>
  <si>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</si>
  <si>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</si>
  <si>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</si>
  <si>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</si>
  <si>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</si>
  <si>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</si>
  <si>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</si>
  <si>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</si>
  <si>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</si>
  <si>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</si>
  <si>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</si>
  <si>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</si>
  <si>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</si>
  <si>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</si>
  <si>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</si>
  <si>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</si>
  <si>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</si>
  <si>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ACTIVOS FIJOS</t>
  </si>
  <si>
    <t>MATERIALES, SUMINISTROS Y SIMILARES</t>
  </si>
  <si>
    <t>COLABORACIONES EXTERNAS Y/O DIVULGACIÓN Y DIFUSIÓN</t>
  </si>
  <si>
    <t>Entidad solicitante:</t>
  </si>
  <si>
    <t>ai</t>
  </si>
  <si>
    <t>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</si>
</sst>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1"/>
  <sheetViews>
    <sheetView tabSelected="1" zoomScaleNormal="100" workbookViewId="0">
      <selection activeCell="D35" sqref="D35:E42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70" t="s">
        <v>2</v>
      </c>
      <c r="B4" s="170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70" t="s">
        <v>217</v>
      </c>
      <c r="B5" s="171"/>
      <c r="C5" s="174"/>
      <c r="D5" s="175"/>
      <c r="E5" s="175"/>
      <c r="F5" s="175"/>
      <c r="G5" s="175"/>
      <c r="H5" s="175"/>
      <c r="I5" s="175"/>
      <c r="J5" s="175"/>
      <c r="K5" s="175"/>
      <c r="L5" s="176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3</v>
      </c>
      <c r="B7" s="89" t="s">
        <v>4</v>
      </c>
      <c r="C7" s="89" t="s">
        <v>5</v>
      </c>
      <c r="D7" s="89" t="s">
        <v>6</v>
      </c>
      <c r="E7" s="89" t="s">
        <v>7</v>
      </c>
      <c r="F7" s="89" t="s">
        <v>8</v>
      </c>
      <c r="G7" s="89" t="s">
        <v>9</v>
      </c>
      <c r="H7" s="89" t="s">
        <v>10</v>
      </c>
      <c r="I7" s="89" t="s">
        <v>11</v>
      </c>
      <c r="J7" s="89" t="s">
        <v>12</v>
      </c>
      <c r="K7" s="90" t="s">
        <v>13</v>
      </c>
      <c r="L7" s="89" t="s">
        <v>14</v>
      </c>
      <c r="R7" s="81"/>
    </row>
    <row r="8" spans="1:18" s="5" customFormat="1" ht="18" customHeight="1">
      <c r="A8" s="94" t="s">
        <v>214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218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si="0"/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16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219</v>
      </c>
    </row>
    <row r="15" spans="1:18" s="5" customFormat="1" ht="18" customHeight="1">
      <c r="A15" s="94" t="s">
        <v>215</v>
      </c>
      <c r="B15" s="93"/>
      <c r="C15" s="93"/>
      <c r="D15" s="95"/>
      <c r="E15" s="96"/>
      <c r="F15" s="96"/>
      <c r="G15" s="97"/>
      <c r="H15" s="98"/>
      <c r="I15" s="96"/>
      <c r="J15" s="95"/>
      <c r="K15" s="99"/>
      <c r="L15" s="100"/>
      <c r="R15" s="79" t="s">
        <v>15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ref="H17:H20" si="1">IF(ISBLANK(F17),"",ROUND(F17*1.21,2))</f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2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1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1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16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17</v>
      </c>
    </row>
    <row r="22" spans="1:18" s="5" customFormat="1" ht="18" customHeight="1">
      <c r="A22" s="101" t="s">
        <v>216</v>
      </c>
      <c r="B22" s="102"/>
      <c r="C22" s="95"/>
      <c r="D22" s="95"/>
      <c r="E22" s="96"/>
      <c r="F22" s="96"/>
      <c r="G22" s="97"/>
      <c r="H22" s="97"/>
      <c r="I22" s="96"/>
      <c r="J22" s="95"/>
      <c r="K22" s="99"/>
      <c r="L22" s="103"/>
      <c r="R22" s="79" t="s">
        <v>18</v>
      </c>
    </row>
    <row r="23" spans="1:18" s="5" customFormat="1" ht="18" customHeight="1">
      <c r="A23" s="134"/>
      <c r="B23" s="135"/>
      <c r="C23" s="135"/>
      <c r="D23" s="136"/>
      <c r="E23" s="136"/>
      <c r="F23" s="138"/>
      <c r="G23" s="139"/>
      <c r="H23" s="138" t="str">
        <f t="shared" ref="H23:H27" si="3">IF(ISBLANK(F23),"",ROUND(F23*1.21,2))</f>
        <v/>
      </c>
      <c r="I23" s="139"/>
      <c r="J23" s="136"/>
      <c r="K23" s="136"/>
      <c r="L23" s="137"/>
      <c r="R23" s="79"/>
    </row>
    <row r="24" spans="1:18" s="5" customFormat="1" ht="18" customHeight="1">
      <c r="A24" s="134"/>
      <c r="B24" s="135"/>
      <c r="C24" s="135"/>
      <c r="D24" s="136"/>
      <c r="E24" s="136"/>
      <c r="F24" s="138"/>
      <c r="G24" s="139"/>
      <c r="H24" s="138" t="str">
        <f t="shared" si="3"/>
        <v/>
      </c>
      <c r="I24" s="139"/>
      <c r="J24" s="136"/>
      <c r="K24" s="136"/>
      <c r="L24" s="137"/>
      <c r="R24" s="79"/>
    </row>
    <row r="25" spans="1:18" s="5" customFormat="1" ht="18" customHeight="1">
      <c r="A25" s="134"/>
      <c r="B25" s="135"/>
      <c r="C25" s="135"/>
      <c r="D25" s="136"/>
      <c r="E25" s="136"/>
      <c r="F25" s="138"/>
      <c r="G25" s="139"/>
      <c r="H25" s="138" t="str">
        <f t="shared" ref="H25" si="4">IF(ISBLANK(F25),"",ROUND(F25*1.21,2))</f>
        <v/>
      </c>
      <c r="I25" s="139"/>
      <c r="J25" s="136"/>
      <c r="K25" s="136"/>
      <c r="L25" s="137"/>
      <c r="R25" s="79"/>
    </row>
    <row r="26" spans="1:18" s="5" customFormat="1" ht="18" customHeight="1">
      <c r="A26" s="134"/>
      <c r="B26" s="135"/>
      <c r="C26" s="135"/>
      <c r="D26" s="136"/>
      <c r="E26" s="136"/>
      <c r="F26" s="138"/>
      <c r="G26" s="139"/>
      <c r="H26" s="138" t="str">
        <f t="shared" si="3"/>
        <v/>
      </c>
      <c r="I26" s="139"/>
      <c r="J26" s="136"/>
      <c r="K26" s="136"/>
      <c r="L26" s="137"/>
      <c r="R26" s="79"/>
    </row>
    <row r="27" spans="1:18" s="5" customFormat="1" ht="18" customHeight="1">
      <c r="A27" s="134"/>
      <c r="B27" s="135"/>
      <c r="C27" s="135"/>
      <c r="D27" s="136"/>
      <c r="E27" s="136"/>
      <c r="F27" s="138"/>
      <c r="G27" s="139"/>
      <c r="H27" s="138" t="str">
        <f t="shared" si="3"/>
        <v/>
      </c>
      <c r="I27" s="139"/>
      <c r="J27" s="136"/>
      <c r="K27" s="136"/>
      <c r="L27" s="137"/>
      <c r="R27" s="79"/>
    </row>
    <row r="28" spans="1:18" s="4" customFormat="1" ht="18" customHeight="1">
      <c r="A28" s="120"/>
      <c r="B28" s="121"/>
      <c r="C28" s="122"/>
      <c r="D28" s="123"/>
      <c r="E28" s="119" t="s">
        <v>16</v>
      </c>
      <c r="F28" s="140">
        <f>SUM(F23:F27)</f>
        <v>0</v>
      </c>
      <c r="G28" s="140">
        <f>SUM(G23:G27)</f>
        <v>0</v>
      </c>
      <c r="H28" s="141">
        <f>SUM(H23:H27)</f>
        <v>0</v>
      </c>
      <c r="I28" s="140">
        <f>SUM(I23:I27)</f>
        <v>0</v>
      </c>
      <c r="J28" s="124"/>
      <c r="K28" s="125"/>
      <c r="L28" s="126"/>
      <c r="R28" s="80" t="s">
        <v>19</v>
      </c>
    </row>
    <row r="29" spans="1:18" s="4" customFormat="1" ht="18" customHeight="1">
      <c r="A29" s="127"/>
      <c r="B29" s="128"/>
      <c r="C29" s="128"/>
      <c r="D29" s="129"/>
      <c r="E29" s="130" t="s">
        <v>20</v>
      </c>
      <c r="F29" s="142">
        <f>SUM(F14+F21+F28)</f>
        <v>0</v>
      </c>
      <c r="G29" s="142">
        <f>SUM(G14+G21+G28)</f>
        <v>0</v>
      </c>
      <c r="H29" s="142">
        <f>SUM(H14+H21+H28)</f>
        <v>0</v>
      </c>
      <c r="I29" s="142">
        <f>SUM(I14+I21+I28)</f>
        <v>0</v>
      </c>
      <c r="J29" s="131"/>
      <c r="K29" s="132"/>
      <c r="L29" s="133"/>
      <c r="R29" s="80" t="s">
        <v>21</v>
      </c>
    </row>
    <row r="30" spans="1:18" s="4" customFormat="1" ht="12">
      <c r="A30" s="62"/>
      <c r="B30" s="63"/>
      <c r="C30" s="63"/>
      <c r="D30" s="64"/>
      <c r="E30" s="65"/>
      <c r="F30" s="66"/>
      <c r="G30" s="66"/>
      <c r="H30" s="66"/>
      <c r="I30" s="66"/>
      <c r="J30" s="67"/>
      <c r="K30" s="68"/>
      <c r="L30" s="62"/>
      <c r="R30" s="80"/>
    </row>
    <row r="31" spans="1:18" s="7" customFormat="1" ht="12" customHeight="1">
      <c r="A31" s="17" t="s">
        <v>22</v>
      </c>
      <c r="B31" s="18"/>
      <c r="C31" s="18"/>
      <c r="D31" s="19"/>
      <c r="E31" s="20"/>
      <c r="F31" s="21"/>
      <c r="G31" s="21"/>
      <c r="H31" s="21"/>
      <c r="I31" s="21"/>
      <c r="J31" s="22"/>
      <c r="K31" s="23"/>
      <c r="L31" s="17"/>
      <c r="R31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16:D20 J16:J20 J23:J27 D23:D27 D9:D13 J9:J13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Q1" sqref="Q1:S1048576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23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5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70" t="s">
        <v>2</v>
      </c>
      <c r="B4" s="171"/>
      <c r="C4" s="171"/>
      <c r="D4" s="158" t="str">
        <f>IF(ISBLANK('Relación de facturas'!C4),"",'Relación de facturas'!C4)</f>
        <v/>
      </c>
      <c r="E4" s="172" t="s">
        <v>24</v>
      </c>
      <c r="F4" s="173"/>
      <c r="G4" s="167"/>
      <c r="H4" s="168"/>
      <c r="I4" s="168"/>
      <c r="J4" s="169"/>
      <c r="K4" s="14"/>
      <c r="R4" s="84"/>
    </row>
    <row r="5" spans="1:18" s="2" customFormat="1" ht="20.100000000000001" customHeight="1">
      <c r="A5" s="170" t="s">
        <v>217</v>
      </c>
      <c r="B5" s="171"/>
      <c r="C5" s="171"/>
      <c r="D5" s="164" t="str">
        <f>IF(ISBLANK('Relación de facturas'!C5),"",'Relación de facturas'!C5)</f>
        <v/>
      </c>
      <c r="E5" s="165"/>
      <c r="F5" s="165"/>
      <c r="G5" s="165"/>
      <c r="H5" s="165"/>
      <c r="I5" s="165"/>
      <c r="J5" s="166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25</v>
      </c>
      <c r="B7" s="116"/>
      <c r="D7" s="31"/>
      <c r="E7" s="31"/>
      <c r="F7" s="32"/>
      <c r="G7" s="33"/>
      <c r="R7" s="79"/>
    </row>
    <row r="8" spans="1:18" s="9" customFormat="1" ht="42">
      <c r="A8" s="91" t="s">
        <v>26</v>
      </c>
      <c r="B8" s="59" t="s">
        <v>27</v>
      </c>
      <c r="C8" s="59" t="s">
        <v>28</v>
      </c>
      <c r="D8" s="59" t="s">
        <v>29</v>
      </c>
      <c r="E8" s="59" t="s">
        <v>30</v>
      </c>
      <c r="F8" s="60" t="s">
        <v>31</v>
      </c>
      <c r="G8" s="60" t="s">
        <v>32</v>
      </c>
      <c r="H8" s="60" t="s">
        <v>33</v>
      </c>
      <c r="I8" s="60" t="s">
        <v>34</v>
      </c>
      <c r="J8" s="61" t="s">
        <v>35</v>
      </c>
      <c r="R8" s="79" t="s">
        <v>36</v>
      </c>
    </row>
    <row r="9" spans="1:18" s="8" customFormat="1" ht="18" customHeight="1">
      <c r="A9" s="143"/>
      <c r="B9" s="160"/>
      <c r="C9" s="144"/>
      <c r="D9" s="145"/>
      <c r="E9" s="146"/>
      <c r="F9" s="147"/>
      <c r="G9" s="144"/>
      <c r="H9" s="148" t="str">
        <f>IFERROR(ROUND(D9/$G$4,2),"")</f>
        <v/>
      </c>
      <c r="I9" s="149" t="str">
        <f>IFERROR(ROUND(G9*H9,2),"")</f>
        <v/>
      </c>
      <c r="J9" s="155"/>
      <c r="R9" s="79"/>
    </row>
    <row r="10" spans="1:18" s="8" customFormat="1" ht="18" customHeight="1">
      <c r="A10" s="143"/>
      <c r="B10" s="160"/>
      <c r="C10" s="144"/>
      <c r="D10" s="145"/>
      <c r="E10" s="146"/>
      <c r="F10" s="147"/>
      <c r="G10" s="144"/>
      <c r="H10" s="148" t="str">
        <f t="shared" ref="H10:H14" si="0">IFERROR(ROUND(D10/$G$4,2),"")</f>
        <v/>
      </c>
      <c r="I10" s="149" t="str">
        <f t="shared" ref="I10:I14" si="1">IFERROR(ROUND(G10*H10,2),"")</f>
        <v/>
      </c>
      <c r="J10" s="155"/>
      <c r="R10" s="79"/>
    </row>
    <row r="11" spans="1:18" s="8" customFormat="1" ht="18" customHeight="1">
      <c r="A11" s="143"/>
      <c r="B11" s="160"/>
      <c r="C11" s="144"/>
      <c r="D11" s="145"/>
      <c r="E11" s="146"/>
      <c r="F11" s="147"/>
      <c r="G11" s="144"/>
      <c r="H11" s="148" t="str">
        <f t="shared" si="0"/>
        <v/>
      </c>
      <c r="I11" s="149" t="str">
        <f t="shared" si="1"/>
        <v/>
      </c>
      <c r="J11" s="155"/>
      <c r="R11" s="79"/>
    </row>
    <row r="12" spans="1:18" s="8" customFormat="1" ht="18" customHeight="1">
      <c r="A12" s="143"/>
      <c r="B12" s="160"/>
      <c r="C12" s="144"/>
      <c r="D12" s="145"/>
      <c r="E12" s="146"/>
      <c r="F12" s="147"/>
      <c r="G12" s="144"/>
      <c r="H12" s="148" t="str">
        <f t="shared" si="0"/>
        <v/>
      </c>
      <c r="I12" s="149" t="str">
        <f t="shared" si="1"/>
        <v/>
      </c>
      <c r="J12" s="155"/>
      <c r="R12" s="79"/>
    </row>
    <row r="13" spans="1:18" s="8" customFormat="1" ht="18" customHeight="1">
      <c r="A13" s="143"/>
      <c r="B13" s="160"/>
      <c r="C13" s="144"/>
      <c r="D13" s="145"/>
      <c r="E13" s="146"/>
      <c r="F13" s="147"/>
      <c r="G13" s="144"/>
      <c r="H13" s="148" t="str">
        <f t="shared" si="0"/>
        <v/>
      </c>
      <c r="I13" s="149" t="str">
        <f t="shared" si="1"/>
        <v/>
      </c>
      <c r="J13" s="155"/>
      <c r="R13" s="79"/>
    </row>
    <row r="14" spans="1:18" s="8" customFormat="1" ht="18" customHeight="1">
      <c r="A14" s="143"/>
      <c r="B14" s="160"/>
      <c r="C14" s="144"/>
      <c r="D14" s="145"/>
      <c r="E14" s="146"/>
      <c r="F14" s="147"/>
      <c r="G14" s="144"/>
      <c r="H14" s="148" t="str">
        <f t="shared" si="0"/>
        <v/>
      </c>
      <c r="I14" s="149" t="str">
        <f t="shared" si="1"/>
        <v/>
      </c>
      <c r="J14" s="155"/>
      <c r="R14" s="79"/>
    </row>
    <row r="15" spans="1:18" s="9" customFormat="1" ht="18" customHeight="1">
      <c r="A15" s="104" t="s">
        <v>20</v>
      </c>
      <c r="B15" s="161"/>
      <c r="C15" s="105"/>
      <c r="D15" s="105"/>
      <c r="E15" s="106"/>
      <c r="F15" s="107"/>
      <c r="G15" s="154">
        <f>SUM(G9:G14)</f>
        <v>0</v>
      </c>
      <c r="H15" s="58"/>
      <c r="I15" s="57">
        <f>SUM(I9:I14)</f>
        <v>0</v>
      </c>
      <c r="J15" s="58"/>
      <c r="R15" s="79" t="s">
        <v>37</v>
      </c>
    </row>
    <row r="16" spans="1:18" s="9" customFormat="1" ht="18" customHeight="1">
      <c r="A16" s="92"/>
      <c r="B16" s="162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25</v>
      </c>
      <c r="B17" s="109" t="str">
        <f>IF(ISBLANK(B7),"",B7+1)</f>
        <v/>
      </c>
      <c r="D17" s="31"/>
      <c r="E17" s="31"/>
      <c r="F17" s="32"/>
      <c r="G17" s="72"/>
      <c r="R17" s="81"/>
    </row>
    <row r="18" spans="1:18" s="9" customFormat="1" ht="42">
      <c r="A18" s="91" t="s">
        <v>26</v>
      </c>
      <c r="B18" s="59" t="s">
        <v>27</v>
      </c>
      <c r="C18" s="59" t="s">
        <v>28</v>
      </c>
      <c r="D18" s="59" t="s">
        <v>29</v>
      </c>
      <c r="E18" s="59" t="s">
        <v>30</v>
      </c>
      <c r="F18" s="60" t="s">
        <v>31</v>
      </c>
      <c r="G18" s="60" t="s">
        <v>32</v>
      </c>
      <c r="H18" s="60" t="s">
        <v>33</v>
      </c>
      <c r="I18" s="60" t="s">
        <v>34</v>
      </c>
      <c r="J18" s="61" t="s">
        <v>35</v>
      </c>
      <c r="R18" s="79" t="s">
        <v>38</v>
      </c>
    </row>
    <row r="19" spans="1:18" s="8" customFormat="1" ht="18" customHeight="1">
      <c r="A19" s="143"/>
      <c r="B19" s="160"/>
      <c r="C19" s="144"/>
      <c r="D19" s="145"/>
      <c r="E19" s="146"/>
      <c r="F19" s="147"/>
      <c r="G19" s="144"/>
      <c r="H19" s="148" t="str">
        <f>IFERROR(ROUND(D19/$G$4,2),"")</f>
        <v/>
      </c>
      <c r="I19" s="149" t="str">
        <f>IFERROR(ROUND(G19*H19,2),"")</f>
        <v/>
      </c>
      <c r="J19" s="155"/>
      <c r="R19" s="79"/>
    </row>
    <row r="20" spans="1:18" s="8" customFormat="1" ht="18" customHeight="1">
      <c r="A20" s="143"/>
      <c r="B20" s="160"/>
      <c r="C20" s="144"/>
      <c r="D20" s="145"/>
      <c r="E20" s="146"/>
      <c r="F20" s="147"/>
      <c r="G20" s="144"/>
      <c r="H20" s="148" t="str">
        <f t="shared" ref="H20:H24" si="2">IFERROR(ROUND(D20/$G$4,2),"")</f>
        <v/>
      </c>
      <c r="I20" s="149" t="str">
        <f t="shared" ref="I20:I24" si="3">IFERROR(ROUND(G20*H20,2),"")</f>
        <v/>
      </c>
      <c r="J20" s="155"/>
      <c r="R20" s="79"/>
    </row>
    <row r="21" spans="1:18" s="8" customFormat="1" ht="18" customHeight="1">
      <c r="A21" s="143"/>
      <c r="B21" s="160"/>
      <c r="C21" s="144"/>
      <c r="D21" s="145"/>
      <c r="E21" s="146"/>
      <c r="F21" s="147"/>
      <c r="G21" s="144"/>
      <c r="H21" s="148" t="str">
        <f t="shared" si="2"/>
        <v/>
      </c>
      <c r="I21" s="149" t="str">
        <f t="shared" ref="I21" si="4">IFERROR(ROUND(G21*H21,2),"")</f>
        <v/>
      </c>
      <c r="J21" s="155"/>
      <c r="R21" s="79"/>
    </row>
    <row r="22" spans="1:18" s="8" customFormat="1" ht="18" customHeight="1">
      <c r="A22" s="143"/>
      <c r="B22" s="160"/>
      <c r="C22" s="144"/>
      <c r="D22" s="145"/>
      <c r="E22" s="146"/>
      <c r="F22" s="147"/>
      <c r="G22" s="144"/>
      <c r="H22" s="148" t="str">
        <f t="shared" si="2"/>
        <v/>
      </c>
      <c r="I22" s="149" t="str">
        <f t="shared" si="3"/>
        <v/>
      </c>
      <c r="J22" s="155"/>
      <c r="R22" s="79"/>
    </row>
    <row r="23" spans="1:18" s="8" customFormat="1" ht="18" customHeight="1">
      <c r="A23" s="143"/>
      <c r="B23" s="160"/>
      <c r="C23" s="144"/>
      <c r="D23" s="145"/>
      <c r="E23" s="146"/>
      <c r="F23" s="147"/>
      <c r="G23" s="144"/>
      <c r="H23" s="148" t="str">
        <f t="shared" si="2"/>
        <v/>
      </c>
      <c r="I23" s="149" t="str">
        <f t="shared" si="3"/>
        <v/>
      </c>
      <c r="J23" s="155"/>
      <c r="R23" s="79"/>
    </row>
    <row r="24" spans="1:18" s="8" customFormat="1" ht="18" customHeight="1">
      <c r="A24" s="143"/>
      <c r="B24" s="160"/>
      <c r="C24" s="144"/>
      <c r="D24" s="145"/>
      <c r="E24" s="146"/>
      <c r="F24" s="147"/>
      <c r="G24" s="144"/>
      <c r="H24" s="148" t="str">
        <f t="shared" si="2"/>
        <v/>
      </c>
      <c r="I24" s="149" t="str">
        <f t="shared" si="3"/>
        <v/>
      </c>
      <c r="J24" s="155"/>
      <c r="R24" s="79"/>
    </row>
    <row r="25" spans="1:18" s="9" customFormat="1" ht="18" customHeight="1">
      <c r="A25" s="104" t="s">
        <v>20</v>
      </c>
      <c r="B25" s="161"/>
      <c r="C25" s="105"/>
      <c r="D25" s="105"/>
      <c r="E25" s="106"/>
      <c r="F25" s="107"/>
      <c r="G25" s="154">
        <f>SUM(G19:G24)</f>
        <v>0</v>
      </c>
      <c r="H25" s="58"/>
      <c r="I25" s="57">
        <f>SUM(I19:I24)</f>
        <v>0</v>
      </c>
      <c r="J25" s="58"/>
      <c r="R25" s="79" t="s">
        <v>39</v>
      </c>
    </row>
    <row r="26" spans="1:18" s="9" customFormat="1" ht="18" customHeight="1">
      <c r="A26" s="92"/>
      <c r="B26" s="162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25</v>
      </c>
      <c r="B27" s="109" t="str">
        <f>IF(ISBLANK(B7),"",B7+2)</f>
        <v/>
      </c>
      <c r="D27" s="31"/>
      <c r="E27" s="31"/>
      <c r="F27" s="32"/>
      <c r="G27" s="33"/>
      <c r="R27" s="79"/>
    </row>
    <row r="28" spans="1:18" s="9" customFormat="1" ht="42">
      <c r="A28" s="91" t="s">
        <v>26</v>
      </c>
      <c r="B28" s="59" t="s">
        <v>27</v>
      </c>
      <c r="C28" s="59" t="s">
        <v>28</v>
      </c>
      <c r="D28" s="59" t="s">
        <v>29</v>
      </c>
      <c r="E28" s="59" t="s">
        <v>30</v>
      </c>
      <c r="F28" s="60" t="s">
        <v>31</v>
      </c>
      <c r="G28" s="60" t="s">
        <v>32</v>
      </c>
      <c r="H28" s="60" t="s">
        <v>33</v>
      </c>
      <c r="I28" s="60" t="s">
        <v>34</v>
      </c>
      <c r="J28" s="61" t="s">
        <v>35</v>
      </c>
      <c r="R28" s="79" t="s">
        <v>40</v>
      </c>
    </row>
    <row r="29" spans="1:18" s="8" customFormat="1" ht="18" customHeight="1">
      <c r="A29" s="143"/>
      <c r="B29" s="160"/>
      <c r="C29" s="144"/>
      <c r="D29" s="145"/>
      <c r="E29" s="146"/>
      <c r="F29" s="147"/>
      <c r="G29" s="144"/>
      <c r="H29" s="148" t="str">
        <f>IFERROR(ROUND(D29/$G$4,2),"")</f>
        <v/>
      </c>
      <c r="I29" s="149" t="str">
        <f>IFERROR(ROUND(G29*H29,2),"")</f>
        <v/>
      </c>
      <c r="J29" s="155"/>
      <c r="R29" s="79"/>
    </row>
    <row r="30" spans="1:18" s="8" customFormat="1" ht="18" customHeight="1">
      <c r="A30" s="143"/>
      <c r="B30" s="160"/>
      <c r="C30" s="144"/>
      <c r="D30" s="145"/>
      <c r="E30" s="146"/>
      <c r="F30" s="147"/>
      <c r="G30" s="144"/>
      <c r="H30" s="148" t="str">
        <f t="shared" ref="H30:H34" si="5">IFERROR(ROUND(D30/$G$4,2),"")</f>
        <v/>
      </c>
      <c r="I30" s="149" t="str">
        <f t="shared" ref="I30:I34" si="6">IFERROR(ROUND(G30*H30,2),"")</f>
        <v/>
      </c>
      <c r="J30" s="155"/>
      <c r="R30" s="79"/>
    </row>
    <row r="31" spans="1:18" s="8" customFormat="1" ht="18" customHeight="1">
      <c r="A31" s="143"/>
      <c r="B31" s="160"/>
      <c r="C31" s="144"/>
      <c r="D31" s="145"/>
      <c r="E31" s="146"/>
      <c r="F31" s="147"/>
      <c r="G31" s="144"/>
      <c r="H31" s="148" t="str">
        <f t="shared" si="5"/>
        <v/>
      </c>
      <c r="I31" s="149" t="str">
        <f t="shared" ref="I31" si="7">IFERROR(ROUND(G31*H31,2),"")</f>
        <v/>
      </c>
      <c r="J31" s="155"/>
      <c r="R31" s="79"/>
    </row>
    <row r="32" spans="1:18" s="8" customFormat="1" ht="18" customHeight="1">
      <c r="A32" s="143"/>
      <c r="B32" s="160"/>
      <c r="C32" s="144"/>
      <c r="D32" s="145"/>
      <c r="E32" s="146"/>
      <c r="F32" s="147"/>
      <c r="G32" s="144"/>
      <c r="H32" s="148" t="str">
        <f t="shared" si="5"/>
        <v/>
      </c>
      <c r="I32" s="149" t="str">
        <f t="shared" si="6"/>
        <v/>
      </c>
      <c r="J32" s="155"/>
      <c r="R32" s="79"/>
    </row>
    <row r="33" spans="1:18" s="8" customFormat="1" ht="18" customHeight="1">
      <c r="A33" s="143"/>
      <c r="B33" s="160"/>
      <c r="C33" s="144"/>
      <c r="D33" s="145"/>
      <c r="E33" s="146"/>
      <c r="F33" s="147"/>
      <c r="G33" s="144"/>
      <c r="H33" s="148" t="str">
        <f t="shared" si="5"/>
        <v/>
      </c>
      <c r="I33" s="149" t="str">
        <f t="shared" si="6"/>
        <v/>
      </c>
      <c r="J33" s="155"/>
      <c r="R33" s="79"/>
    </row>
    <row r="34" spans="1:18" s="8" customFormat="1" ht="18" customHeight="1">
      <c r="A34" s="150"/>
      <c r="B34" s="163"/>
      <c r="C34" s="151"/>
      <c r="D34" s="152"/>
      <c r="E34" s="153"/>
      <c r="F34" s="147"/>
      <c r="G34" s="151"/>
      <c r="H34" s="148" t="str">
        <f t="shared" si="5"/>
        <v/>
      </c>
      <c r="I34" s="149" t="str">
        <f t="shared" si="6"/>
        <v/>
      </c>
      <c r="J34" s="156"/>
      <c r="R34" s="79"/>
    </row>
    <row r="35" spans="1:18" s="9" customFormat="1" ht="18" customHeight="1">
      <c r="A35" s="104" t="s">
        <v>20</v>
      </c>
      <c r="B35" s="161"/>
      <c r="C35" s="105"/>
      <c r="D35" s="105"/>
      <c r="E35" s="106"/>
      <c r="F35" s="107"/>
      <c r="G35" s="154">
        <f>SUM(G29:G34)</f>
        <v>0</v>
      </c>
      <c r="H35" s="58"/>
      <c r="I35" s="57">
        <f>SUM(I29:I34)</f>
        <v>0</v>
      </c>
      <c r="J35" s="108"/>
      <c r="R35" s="79" t="s">
        <v>41</v>
      </c>
    </row>
    <row r="37" spans="1:18" hidden="1">
      <c r="I37" s="118">
        <f>I15+I25+I35</f>
        <v>0</v>
      </c>
      <c r="R37" s="80" t="s">
        <v>21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/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42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70" t="s">
        <v>2</v>
      </c>
      <c r="B4" s="171"/>
      <c r="C4" s="194" t="str">
        <f>IF(ISBLANK('Gastos de personal'!D4),"",'Gastos de personal'!D4)</f>
        <v/>
      </c>
      <c r="D4" s="195"/>
      <c r="E4" s="195"/>
      <c r="F4" s="196"/>
      <c r="G4" s="193"/>
      <c r="H4" s="193"/>
      <c r="I4" s="193"/>
      <c r="J4" s="193"/>
      <c r="K4" s="14"/>
      <c r="R4" s="84"/>
    </row>
    <row r="5" spans="1:18" s="2" customFormat="1" ht="20.100000000000001" customHeight="1">
      <c r="A5" s="170" t="s">
        <v>217</v>
      </c>
      <c r="B5" s="171"/>
      <c r="C5" s="197" t="str">
        <f>IF(ISBLANK('Gastos de personal'!D5),"",'Gastos de personal'!D5)</f>
        <v/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43</v>
      </c>
    </row>
    <row r="7" spans="1:18" s="34" customFormat="1" ht="19.5" customHeight="1">
      <c r="A7" s="170" t="s">
        <v>44</v>
      </c>
      <c r="B7" s="171"/>
      <c r="C7" s="189"/>
      <c r="D7" s="190"/>
      <c r="E7" s="190"/>
      <c r="F7" s="190"/>
      <c r="G7" s="190"/>
      <c r="H7" s="190"/>
      <c r="I7" s="190"/>
      <c r="J7" s="190"/>
      <c r="K7" s="191"/>
      <c r="L7" s="159" t="s">
        <v>27</v>
      </c>
      <c r="M7" s="189"/>
      <c r="N7" s="190"/>
      <c r="O7" s="191"/>
      <c r="P7"/>
      <c r="Q7" s="51"/>
      <c r="R7" s="79"/>
    </row>
    <row r="8" spans="1:18" s="34" customFormat="1" ht="18" customHeight="1">
      <c r="A8" s="188" t="s">
        <v>45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Q8" s="51"/>
      <c r="R8" s="79" t="s">
        <v>46</v>
      </c>
    </row>
    <row r="9" spans="1:18" s="34" customFormat="1" ht="18" customHeight="1">
      <c r="A9" s="182" t="s">
        <v>47</v>
      </c>
      <c r="B9" s="183"/>
      <c r="C9" s="74" t="s">
        <v>48</v>
      </c>
      <c r="D9" s="74" t="s">
        <v>49</v>
      </c>
      <c r="E9" s="74" t="s">
        <v>50</v>
      </c>
      <c r="F9" s="74" t="s">
        <v>51</v>
      </c>
      <c r="G9" s="74" t="s">
        <v>52</v>
      </c>
      <c r="H9" s="74" t="s">
        <v>53</v>
      </c>
      <c r="I9" s="74" t="s">
        <v>54</v>
      </c>
      <c r="J9" s="74" t="s">
        <v>55</v>
      </c>
      <c r="K9" s="74" t="s">
        <v>56</v>
      </c>
      <c r="L9" s="74" t="s">
        <v>57</v>
      </c>
      <c r="M9" s="74" t="s">
        <v>58</v>
      </c>
      <c r="N9" s="74" t="s">
        <v>59</v>
      </c>
      <c r="O9" s="74" t="s">
        <v>20</v>
      </c>
      <c r="R9" s="86" t="s">
        <v>60</v>
      </c>
    </row>
    <row r="10" spans="1:18" s="34" customFormat="1" ht="18" customHeight="1">
      <c r="A10" s="73" t="s">
        <v>61</v>
      </c>
      <c r="B10" s="177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62</v>
      </c>
      <c r="B11" s="178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6" t="s">
        <v>63</v>
      </c>
      <c r="B12" s="187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64</v>
      </c>
      <c r="R12" s="86" t="s">
        <v>65</v>
      </c>
    </row>
    <row r="13" spans="1:18" s="35" customFormat="1" ht="18" customHeight="1">
      <c r="A13" s="182" t="s">
        <v>47</v>
      </c>
      <c r="B13" s="183"/>
      <c r="C13" s="74" t="s">
        <v>48</v>
      </c>
      <c r="D13" s="74" t="s">
        <v>49</v>
      </c>
      <c r="E13" s="74" t="s">
        <v>50</v>
      </c>
      <c r="F13" s="74" t="s">
        <v>51</v>
      </c>
      <c r="G13" s="74" t="s">
        <v>52</v>
      </c>
      <c r="H13" s="74" t="s">
        <v>53</v>
      </c>
      <c r="I13" s="74" t="s">
        <v>54</v>
      </c>
      <c r="J13" s="74" t="s">
        <v>55</v>
      </c>
      <c r="K13" s="74" t="s">
        <v>56</v>
      </c>
      <c r="L13" s="74" t="s">
        <v>57</v>
      </c>
      <c r="M13" s="74" t="s">
        <v>58</v>
      </c>
      <c r="N13" s="74" t="s">
        <v>59</v>
      </c>
      <c r="O13" s="74" t="s">
        <v>20</v>
      </c>
      <c r="P13" s="37"/>
      <c r="Q13" s="37"/>
      <c r="R13" s="86" t="s">
        <v>66</v>
      </c>
    </row>
    <row r="14" spans="1:18" s="35" customFormat="1" ht="18" customHeight="1">
      <c r="A14" s="73" t="s">
        <v>61</v>
      </c>
      <c r="B14" s="177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62</v>
      </c>
      <c r="B15" s="178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5" t="s">
        <v>63</v>
      </c>
      <c r="B16" s="185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64</v>
      </c>
      <c r="P16" s="37"/>
      <c r="Q16" s="37"/>
      <c r="R16" s="86" t="s">
        <v>67</v>
      </c>
    </row>
    <row r="17" spans="1:39" s="35" customFormat="1" ht="18" customHeight="1">
      <c r="A17" s="182" t="s">
        <v>47</v>
      </c>
      <c r="B17" s="183"/>
      <c r="C17" s="74" t="s">
        <v>48</v>
      </c>
      <c r="D17" s="74" t="s">
        <v>49</v>
      </c>
      <c r="E17" s="74" t="s">
        <v>50</v>
      </c>
      <c r="F17" s="74" t="s">
        <v>51</v>
      </c>
      <c r="G17" s="74" t="s">
        <v>52</v>
      </c>
      <c r="H17" s="74" t="s">
        <v>53</v>
      </c>
      <c r="I17" s="74" t="s">
        <v>54</v>
      </c>
      <c r="J17" s="74" t="s">
        <v>55</v>
      </c>
      <c r="K17" s="74" t="s">
        <v>56</v>
      </c>
      <c r="L17" s="74" t="s">
        <v>57</v>
      </c>
      <c r="M17" s="74" t="s">
        <v>58</v>
      </c>
      <c r="N17" s="74" t="s">
        <v>59</v>
      </c>
      <c r="O17" s="74" t="s">
        <v>20</v>
      </c>
      <c r="P17" s="37"/>
      <c r="Q17" s="37"/>
      <c r="R17" s="86" t="s">
        <v>68</v>
      </c>
    </row>
    <row r="18" spans="1:39" s="35" customFormat="1" ht="18" customHeight="1">
      <c r="A18" s="73" t="s">
        <v>61</v>
      </c>
      <c r="B18" s="177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62</v>
      </c>
      <c r="B19" s="178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5" t="s">
        <v>63</v>
      </c>
      <c r="B20" s="185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64</v>
      </c>
      <c r="P20" s="37"/>
      <c r="Q20" s="37"/>
      <c r="R20" s="86" t="s">
        <v>69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4" t="s">
        <v>70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/>
      <c r="Q22"/>
      <c r="R22" s="79"/>
    </row>
    <row r="23" spans="1:39" s="35" customFormat="1" ht="18" customHeight="1">
      <c r="A23" s="78" t="s">
        <v>71</v>
      </c>
      <c r="B23" s="77" t="s">
        <v>47</v>
      </c>
      <c r="C23" s="74" t="s">
        <v>48</v>
      </c>
      <c r="D23" s="74" t="s">
        <v>49</v>
      </c>
      <c r="E23" s="74" t="s">
        <v>50</v>
      </c>
      <c r="F23" s="74" t="s">
        <v>51</v>
      </c>
      <c r="G23" s="74" t="s">
        <v>52</v>
      </c>
      <c r="H23" s="74" t="s">
        <v>53</v>
      </c>
      <c r="I23" s="74" t="s">
        <v>54</v>
      </c>
      <c r="J23" s="74" t="s">
        <v>55</v>
      </c>
      <c r="K23" s="74" t="s">
        <v>56</v>
      </c>
      <c r="L23" s="74" t="s">
        <v>57</v>
      </c>
      <c r="M23" s="74" t="s">
        <v>58</v>
      </c>
      <c r="N23" s="74" t="s">
        <v>59</v>
      </c>
      <c r="O23" s="112"/>
      <c r="P23" s="38"/>
      <c r="Q23" s="38"/>
      <c r="R23" s="86" t="s">
        <v>72</v>
      </c>
    </row>
    <row r="24" spans="1:39" s="34" customFormat="1" ht="18" customHeight="1">
      <c r="A24" s="157"/>
      <c r="B24" s="179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80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8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92" t="s">
        <v>73</v>
      </c>
      <c r="B27" s="192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74</v>
      </c>
    </row>
    <row r="28" spans="1:39" s="35" customFormat="1" ht="18" customHeight="1">
      <c r="A28" s="78" t="s">
        <v>71</v>
      </c>
      <c r="B28" s="77" t="s">
        <v>47</v>
      </c>
      <c r="C28" s="74" t="s">
        <v>48</v>
      </c>
      <c r="D28" s="74" t="s">
        <v>49</v>
      </c>
      <c r="E28" s="74" t="s">
        <v>50</v>
      </c>
      <c r="F28" s="74" t="s">
        <v>51</v>
      </c>
      <c r="G28" s="74" t="s">
        <v>52</v>
      </c>
      <c r="H28" s="74" t="s">
        <v>53</v>
      </c>
      <c r="I28" s="74" t="s">
        <v>54</v>
      </c>
      <c r="J28" s="74" t="s">
        <v>55</v>
      </c>
      <c r="K28" s="74" t="s">
        <v>56</v>
      </c>
      <c r="L28" s="74" t="s">
        <v>57</v>
      </c>
      <c r="M28" s="74" t="s">
        <v>58</v>
      </c>
      <c r="N28" s="74" t="s">
        <v>59</v>
      </c>
      <c r="O28" s="114"/>
      <c r="P28" s="38"/>
      <c r="Q28" s="38"/>
      <c r="R28" s="86" t="s">
        <v>75</v>
      </c>
    </row>
    <row r="29" spans="1:39" s="34" customFormat="1" ht="18" customHeight="1">
      <c r="A29" s="157"/>
      <c r="B29" s="179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8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8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92" t="s">
        <v>73</v>
      </c>
      <c r="B32" s="192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76</v>
      </c>
    </row>
    <row r="33" spans="1:39" s="35" customFormat="1" ht="18" customHeight="1">
      <c r="A33" s="78" t="s">
        <v>71</v>
      </c>
      <c r="B33" s="77" t="s">
        <v>47</v>
      </c>
      <c r="C33" s="74" t="s">
        <v>48</v>
      </c>
      <c r="D33" s="74" t="s">
        <v>49</v>
      </c>
      <c r="E33" s="74" t="s">
        <v>50</v>
      </c>
      <c r="F33" s="74" t="s">
        <v>51</v>
      </c>
      <c r="G33" s="74" t="s">
        <v>52</v>
      </c>
      <c r="H33" s="74" t="s">
        <v>53</v>
      </c>
      <c r="I33" s="74" t="s">
        <v>54</v>
      </c>
      <c r="J33" s="74" t="s">
        <v>55</v>
      </c>
      <c r="K33" s="74" t="s">
        <v>56</v>
      </c>
      <c r="L33" s="74" t="s">
        <v>57</v>
      </c>
      <c r="M33" s="74" t="s">
        <v>58</v>
      </c>
      <c r="N33" s="74" t="s">
        <v>59</v>
      </c>
      <c r="O33" s="114"/>
      <c r="P33" s="38"/>
      <c r="Q33" s="38"/>
      <c r="R33" s="86" t="s">
        <v>77</v>
      </c>
    </row>
    <row r="34" spans="1:39" s="34" customFormat="1" ht="18" customHeight="1">
      <c r="A34" s="157"/>
      <c r="B34" s="179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8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8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92" t="s">
        <v>73</v>
      </c>
      <c r="B37" s="192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78</v>
      </c>
    </row>
    <row r="38" spans="1:39" s="34" customFormat="1">
      <c r="R38" s="84"/>
    </row>
    <row r="39" spans="1:39" s="34" customFormat="1">
      <c r="R39" s="85" t="s">
        <v>79</v>
      </c>
    </row>
    <row r="40" spans="1:39" s="34" customFormat="1" ht="19.5" customHeight="1">
      <c r="A40" s="170" t="s">
        <v>80</v>
      </c>
      <c r="B40" s="171"/>
      <c r="C40" s="189"/>
      <c r="D40" s="190"/>
      <c r="E40" s="190"/>
      <c r="F40" s="190"/>
      <c r="G40" s="190"/>
      <c r="H40" s="190"/>
      <c r="I40" s="190"/>
      <c r="J40" s="190"/>
      <c r="K40" s="191"/>
      <c r="L40" s="159" t="s">
        <v>27</v>
      </c>
      <c r="M40" s="189"/>
      <c r="N40" s="190"/>
      <c r="O40" s="191"/>
      <c r="P40"/>
      <c r="Q40" s="51"/>
      <c r="R40" s="79"/>
    </row>
    <row r="41" spans="1:39" s="34" customFormat="1" ht="18" customHeight="1">
      <c r="A41" s="188" t="s">
        <v>45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Q41" s="51"/>
      <c r="R41" s="79" t="s">
        <v>81</v>
      </c>
    </row>
    <row r="42" spans="1:39" s="34" customFormat="1" ht="18" customHeight="1">
      <c r="A42" s="182" t="s">
        <v>47</v>
      </c>
      <c r="B42" s="183"/>
      <c r="C42" s="74" t="s">
        <v>48</v>
      </c>
      <c r="D42" s="74" t="s">
        <v>49</v>
      </c>
      <c r="E42" s="74" t="s">
        <v>50</v>
      </c>
      <c r="F42" s="74" t="s">
        <v>51</v>
      </c>
      <c r="G42" s="74" t="s">
        <v>52</v>
      </c>
      <c r="H42" s="74" t="s">
        <v>53</v>
      </c>
      <c r="I42" s="74" t="s">
        <v>54</v>
      </c>
      <c r="J42" s="74" t="s">
        <v>55</v>
      </c>
      <c r="K42" s="74" t="s">
        <v>56</v>
      </c>
      <c r="L42" s="74" t="s">
        <v>57</v>
      </c>
      <c r="M42" s="74" t="s">
        <v>58</v>
      </c>
      <c r="N42" s="74" t="s">
        <v>59</v>
      </c>
      <c r="O42" s="74" t="s">
        <v>20</v>
      </c>
      <c r="R42" s="86" t="s">
        <v>82</v>
      </c>
    </row>
    <row r="43" spans="1:39" s="34" customFormat="1" ht="18" customHeight="1">
      <c r="A43" s="73" t="s">
        <v>61</v>
      </c>
      <c r="B43" s="177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62</v>
      </c>
      <c r="B44" s="178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6" t="s">
        <v>63</v>
      </c>
      <c r="B45" s="187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64</v>
      </c>
      <c r="R45" s="86" t="s">
        <v>83</v>
      </c>
    </row>
    <row r="46" spans="1:39" s="35" customFormat="1" ht="18" customHeight="1">
      <c r="A46" s="182" t="s">
        <v>47</v>
      </c>
      <c r="B46" s="183"/>
      <c r="C46" s="74" t="s">
        <v>48</v>
      </c>
      <c r="D46" s="74" t="s">
        <v>49</v>
      </c>
      <c r="E46" s="74" t="s">
        <v>50</v>
      </c>
      <c r="F46" s="74" t="s">
        <v>51</v>
      </c>
      <c r="G46" s="74" t="s">
        <v>52</v>
      </c>
      <c r="H46" s="74" t="s">
        <v>53</v>
      </c>
      <c r="I46" s="74" t="s">
        <v>54</v>
      </c>
      <c r="J46" s="74" t="s">
        <v>55</v>
      </c>
      <c r="K46" s="74" t="s">
        <v>56</v>
      </c>
      <c r="L46" s="74" t="s">
        <v>57</v>
      </c>
      <c r="M46" s="74" t="s">
        <v>58</v>
      </c>
      <c r="N46" s="74" t="s">
        <v>59</v>
      </c>
      <c r="O46" s="74" t="s">
        <v>20</v>
      </c>
      <c r="P46" s="37"/>
      <c r="Q46" s="37"/>
      <c r="R46" s="86" t="s">
        <v>84</v>
      </c>
    </row>
    <row r="47" spans="1:39" s="35" customFormat="1" ht="18" customHeight="1">
      <c r="A47" s="73" t="s">
        <v>61</v>
      </c>
      <c r="B47" s="177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62</v>
      </c>
      <c r="B48" s="178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5" t="s">
        <v>63</v>
      </c>
      <c r="B49" s="185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64</v>
      </c>
      <c r="P49" s="37"/>
      <c r="Q49" s="37"/>
      <c r="R49" s="86" t="s">
        <v>85</v>
      </c>
    </row>
    <row r="50" spans="1:39" s="35" customFormat="1" ht="18" customHeight="1">
      <c r="A50" s="182" t="s">
        <v>47</v>
      </c>
      <c r="B50" s="183"/>
      <c r="C50" s="74" t="s">
        <v>48</v>
      </c>
      <c r="D50" s="74" t="s">
        <v>49</v>
      </c>
      <c r="E50" s="74" t="s">
        <v>50</v>
      </c>
      <c r="F50" s="74" t="s">
        <v>51</v>
      </c>
      <c r="G50" s="74" t="s">
        <v>52</v>
      </c>
      <c r="H50" s="74" t="s">
        <v>53</v>
      </c>
      <c r="I50" s="74" t="s">
        <v>54</v>
      </c>
      <c r="J50" s="74" t="s">
        <v>55</v>
      </c>
      <c r="K50" s="74" t="s">
        <v>56</v>
      </c>
      <c r="L50" s="74" t="s">
        <v>57</v>
      </c>
      <c r="M50" s="74" t="s">
        <v>58</v>
      </c>
      <c r="N50" s="74" t="s">
        <v>59</v>
      </c>
      <c r="O50" s="74" t="s">
        <v>20</v>
      </c>
      <c r="P50" s="37"/>
      <c r="Q50" s="37"/>
      <c r="R50" s="86" t="s">
        <v>86</v>
      </c>
    </row>
    <row r="51" spans="1:39" s="35" customFormat="1" ht="18" customHeight="1">
      <c r="A51" s="73" t="s">
        <v>61</v>
      </c>
      <c r="B51" s="177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62</v>
      </c>
      <c r="B52" s="178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5" t="s">
        <v>63</v>
      </c>
      <c r="B53" s="185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64</v>
      </c>
      <c r="P53" s="37"/>
      <c r="Q53" s="37"/>
      <c r="R53" s="86" t="s">
        <v>87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4" t="s">
        <v>70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/>
      <c r="Q55"/>
      <c r="R55" s="79"/>
    </row>
    <row r="56" spans="1:39" s="35" customFormat="1" ht="18" customHeight="1">
      <c r="A56" s="78" t="s">
        <v>71</v>
      </c>
      <c r="B56" s="77" t="s">
        <v>47</v>
      </c>
      <c r="C56" s="74" t="s">
        <v>48</v>
      </c>
      <c r="D56" s="74" t="s">
        <v>49</v>
      </c>
      <c r="E56" s="74" t="s">
        <v>50</v>
      </c>
      <c r="F56" s="74" t="s">
        <v>51</v>
      </c>
      <c r="G56" s="74" t="s">
        <v>52</v>
      </c>
      <c r="H56" s="74" t="s">
        <v>53</v>
      </c>
      <c r="I56" s="74" t="s">
        <v>54</v>
      </c>
      <c r="J56" s="74" t="s">
        <v>55</v>
      </c>
      <c r="K56" s="74" t="s">
        <v>56</v>
      </c>
      <c r="L56" s="74" t="s">
        <v>57</v>
      </c>
      <c r="M56" s="74" t="s">
        <v>58</v>
      </c>
      <c r="N56" s="74" t="s">
        <v>59</v>
      </c>
      <c r="O56" s="112"/>
      <c r="P56" s="38"/>
      <c r="Q56" s="38"/>
      <c r="R56" s="86" t="s">
        <v>88</v>
      </c>
    </row>
    <row r="57" spans="1:39" s="34" customFormat="1" ht="18" customHeight="1">
      <c r="A57" s="157"/>
      <c r="B57" s="179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8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8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92" t="s">
        <v>73</v>
      </c>
      <c r="B60" s="192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89</v>
      </c>
    </row>
    <row r="61" spans="1:39" s="35" customFormat="1" ht="18" customHeight="1">
      <c r="A61" s="78" t="s">
        <v>71</v>
      </c>
      <c r="B61" s="77" t="s">
        <v>47</v>
      </c>
      <c r="C61" s="74" t="s">
        <v>48</v>
      </c>
      <c r="D61" s="74" t="s">
        <v>49</v>
      </c>
      <c r="E61" s="74" t="s">
        <v>50</v>
      </c>
      <c r="F61" s="74" t="s">
        <v>51</v>
      </c>
      <c r="G61" s="74" t="s">
        <v>52</v>
      </c>
      <c r="H61" s="74" t="s">
        <v>53</v>
      </c>
      <c r="I61" s="74" t="s">
        <v>54</v>
      </c>
      <c r="J61" s="74" t="s">
        <v>55</v>
      </c>
      <c r="K61" s="74" t="s">
        <v>56</v>
      </c>
      <c r="L61" s="74" t="s">
        <v>57</v>
      </c>
      <c r="M61" s="74" t="s">
        <v>58</v>
      </c>
      <c r="N61" s="74" t="s">
        <v>59</v>
      </c>
      <c r="O61" s="114"/>
      <c r="P61" s="38"/>
      <c r="Q61" s="38"/>
      <c r="R61" s="86" t="s">
        <v>90</v>
      </c>
    </row>
    <row r="62" spans="1:39" s="34" customFormat="1" ht="18" customHeight="1">
      <c r="A62" s="157"/>
      <c r="B62" s="179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8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8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92" t="s">
        <v>73</v>
      </c>
      <c r="B65" s="192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91</v>
      </c>
    </row>
    <row r="66" spans="1:39" s="35" customFormat="1" ht="18" customHeight="1">
      <c r="A66" s="78" t="s">
        <v>71</v>
      </c>
      <c r="B66" s="77" t="s">
        <v>47</v>
      </c>
      <c r="C66" s="74" t="s">
        <v>48</v>
      </c>
      <c r="D66" s="74" t="s">
        <v>49</v>
      </c>
      <c r="E66" s="74" t="s">
        <v>50</v>
      </c>
      <c r="F66" s="74" t="s">
        <v>51</v>
      </c>
      <c r="G66" s="74" t="s">
        <v>52</v>
      </c>
      <c r="H66" s="74" t="s">
        <v>53</v>
      </c>
      <c r="I66" s="74" t="s">
        <v>54</v>
      </c>
      <c r="J66" s="74" t="s">
        <v>55</v>
      </c>
      <c r="K66" s="74" t="s">
        <v>56</v>
      </c>
      <c r="L66" s="74" t="s">
        <v>57</v>
      </c>
      <c r="M66" s="74" t="s">
        <v>58</v>
      </c>
      <c r="N66" s="74" t="s">
        <v>59</v>
      </c>
      <c r="O66" s="114"/>
      <c r="P66" s="38"/>
      <c r="Q66" s="38"/>
      <c r="R66" s="86" t="s">
        <v>92</v>
      </c>
    </row>
    <row r="67" spans="1:39" s="34" customFormat="1" ht="18" customHeight="1">
      <c r="A67" s="157"/>
      <c r="B67" s="179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8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8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92" t="s">
        <v>73</v>
      </c>
      <c r="B70" s="192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93</v>
      </c>
    </row>
    <row r="71" spans="1:39" s="34" customFormat="1">
      <c r="R71" s="79"/>
      <c r="S71" s="51"/>
    </row>
    <row r="72" spans="1:39" s="34" customFormat="1">
      <c r="R72" s="85" t="s">
        <v>94</v>
      </c>
      <c r="S72" s="51"/>
    </row>
    <row r="73" spans="1:39" s="34" customFormat="1" ht="19.5" customHeight="1">
      <c r="A73" s="170" t="s">
        <v>95</v>
      </c>
      <c r="B73" s="171"/>
      <c r="C73" s="189"/>
      <c r="D73" s="190"/>
      <c r="E73" s="190"/>
      <c r="F73" s="190"/>
      <c r="G73" s="190"/>
      <c r="H73" s="190"/>
      <c r="I73" s="190"/>
      <c r="J73" s="190"/>
      <c r="K73" s="191"/>
      <c r="L73" s="159" t="s">
        <v>27</v>
      </c>
      <c r="M73" s="189"/>
      <c r="N73" s="190"/>
      <c r="O73" s="191"/>
      <c r="P73"/>
      <c r="Q73" s="51"/>
      <c r="R73" s="79"/>
    </row>
    <row r="74" spans="1:39" s="34" customFormat="1" ht="18" customHeight="1">
      <c r="A74" s="188" t="s">
        <v>45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Q74" s="51"/>
      <c r="R74" s="79" t="s">
        <v>96</v>
      </c>
    </row>
    <row r="75" spans="1:39" s="34" customFormat="1" ht="18" customHeight="1">
      <c r="A75" s="182" t="s">
        <v>47</v>
      </c>
      <c r="B75" s="183"/>
      <c r="C75" s="74" t="s">
        <v>48</v>
      </c>
      <c r="D75" s="74" t="s">
        <v>49</v>
      </c>
      <c r="E75" s="74" t="s">
        <v>50</v>
      </c>
      <c r="F75" s="74" t="s">
        <v>51</v>
      </c>
      <c r="G75" s="74" t="s">
        <v>52</v>
      </c>
      <c r="H75" s="74" t="s">
        <v>53</v>
      </c>
      <c r="I75" s="74" t="s">
        <v>54</v>
      </c>
      <c r="J75" s="74" t="s">
        <v>55</v>
      </c>
      <c r="K75" s="74" t="s">
        <v>56</v>
      </c>
      <c r="L75" s="74" t="s">
        <v>57</v>
      </c>
      <c r="M75" s="74" t="s">
        <v>58</v>
      </c>
      <c r="N75" s="74" t="s">
        <v>59</v>
      </c>
      <c r="O75" s="74" t="s">
        <v>20</v>
      </c>
      <c r="R75" s="86" t="s">
        <v>97</v>
      </c>
    </row>
    <row r="76" spans="1:39" s="34" customFormat="1" ht="18" customHeight="1">
      <c r="A76" s="73" t="s">
        <v>61</v>
      </c>
      <c r="B76" s="177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62</v>
      </c>
      <c r="B77" s="178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6" t="s">
        <v>63</v>
      </c>
      <c r="B78" s="187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64</v>
      </c>
      <c r="R78" s="86" t="s">
        <v>98</v>
      </c>
    </row>
    <row r="79" spans="1:39" s="35" customFormat="1" ht="18" customHeight="1">
      <c r="A79" s="182" t="s">
        <v>47</v>
      </c>
      <c r="B79" s="183"/>
      <c r="C79" s="74" t="s">
        <v>48</v>
      </c>
      <c r="D79" s="74" t="s">
        <v>49</v>
      </c>
      <c r="E79" s="74" t="s">
        <v>50</v>
      </c>
      <c r="F79" s="74" t="s">
        <v>51</v>
      </c>
      <c r="G79" s="74" t="s">
        <v>52</v>
      </c>
      <c r="H79" s="74" t="s">
        <v>53</v>
      </c>
      <c r="I79" s="74" t="s">
        <v>54</v>
      </c>
      <c r="J79" s="74" t="s">
        <v>55</v>
      </c>
      <c r="K79" s="74" t="s">
        <v>56</v>
      </c>
      <c r="L79" s="74" t="s">
        <v>57</v>
      </c>
      <c r="M79" s="74" t="s">
        <v>58</v>
      </c>
      <c r="N79" s="74" t="s">
        <v>59</v>
      </c>
      <c r="O79" s="74" t="s">
        <v>20</v>
      </c>
      <c r="P79" s="37"/>
      <c r="Q79" s="37"/>
      <c r="R79" s="86" t="s">
        <v>99</v>
      </c>
    </row>
    <row r="80" spans="1:39" s="35" customFormat="1" ht="18" customHeight="1">
      <c r="A80" s="73" t="s">
        <v>61</v>
      </c>
      <c r="B80" s="177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62</v>
      </c>
      <c r="B81" s="178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5" t="s">
        <v>63</v>
      </c>
      <c r="B82" s="185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64</v>
      </c>
      <c r="P82" s="37"/>
      <c r="Q82" s="37"/>
      <c r="R82" s="86" t="s">
        <v>100</v>
      </c>
    </row>
    <row r="83" spans="1:39" s="35" customFormat="1" ht="18" customHeight="1">
      <c r="A83" s="182" t="s">
        <v>47</v>
      </c>
      <c r="B83" s="183"/>
      <c r="C83" s="74" t="s">
        <v>48</v>
      </c>
      <c r="D83" s="74" t="s">
        <v>49</v>
      </c>
      <c r="E83" s="74" t="s">
        <v>50</v>
      </c>
      <c r="F83" s="74" t="s">
        <v>51</v>
      </c>
      <c r="G83" s="74" t="s">
        <v>52</v>
      </c>
      <c r="H83" s="74" t="s">
        <v>53</v>
      </c>
      <c r="I83" s="74" t="s">
        <v>54</v>
      </c>
      <c r="J83" s="74" t="s">
        <v>55</v>
      </c>
      <c r="K83" s="74" t="s">
        <v>56</v>
      </c>
      <c r="L83" s="74" t="s">
        <v>57</v>
      </c>
      <c r="M83" s="74" t="s">
        <v>58</v>
      </c>
      <c r="N83" s="74" t="s">
        <v>59</v>
      </c>
      <c r="O83" s="74" t="s">
        <v>20</v>
      </c>
      <c r="P83" s="37"/>
      <c r="Q83" s="37"/>
      <c r="R83" s="86" t="s">
        <v>101</v>
      </c>
    </row>
    <row r="84" spans="1:39" s="35" customFormat="1" ht="18" customHeight="1">
      <c r="A84" s="73" t="s">
        <v>61</v>
      </c>
      <c r="B84" s="177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62</v>
      </c>
      <c r="B85" s="178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5" t="s">
        <v>63</v>
      </c>
      <c r="B86" s="185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64</v>
      </c>
      <c r="P86" s="37"/>
      <c r="Q86" s="37"/>
      <c r="R86" s="86" t="s">
        <v>102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4" t="s">
        <v>70</v>
      </c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/>
      <c r="Q88"/>
      <c r="R88" s="79"/>
    </row>
    <row r="89" spans="1:39" s="35" customFormat="1" ht="18" customHeight="1">
      <c r="A89" s="78" t="s">
        <v>71</v>
      </c>
      <c r="B89" s="77" t="s">
        <v>47</v>
      </c>
      <c r="C89" s="74" t="s">
        <v>48</v>
      </c>
      <c r="D89" s="74" t="s">
        <v>49</v>
      </c>
      <c r="E89" s="74" t="s">
        <v>50</v>
      </c>
      <c r="F89" s="74" t="s">
        <v>51</v>
      </c>
      <c r="G89" s="74" t="s">
        <v>52</v>
      </c>
      <c r="H89" s="74" t="s">
        <v>53</v>
      </c>
      <c r="I89" s="74" t="s">
        <v>54</v>
      </c>
      <c r="J89" s="74" t="s">
        <v>55</v>
      </c>
      <c r="K89" s="74" t="s">
        <v>56</v>
      </c>
      <c r="L89" s="74" t="s">
        <v>57</v>
      </c>
      <c r="M89" s="74" t="s">
        <v>58</v>
      </c>
      <c r="N89" s="74" t="s">
        <v>59</v>
      </c>
      <c r="O89" s="112"/>
      <c r="P89" s="38"/>
      <c r="Q89" s="38"/>
      <c r="R89" s="86" t="s">
        <v>103</v>
      </c>
    </row>
    <row r="90" spans="1:39" s="34" customFormat="1" ht="18" customHeight="1">
      <c r="A90" s="157"/>
      <c r="B90" s="179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80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8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92" t="s">
        <v>73</v>
      </c>
      <c r="B93" s="192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104</v>
      </c>
    </row>
    <row r="94" spans="1:39" s="35" customFormat="1" ht="18" customHeight="1">
      <c r="A94" s="78" t="s">
        <v>71</v>
      </c>
      <c r="B94" s="77" t="s">
        <v>47</v>
      </c>
      <c r="C94" s="74" t="s">
        <v>48</v>
      </c>
      <c r="D94" s="74" t="s">
        <v>49</v>
      </c>
      <c r="E94" s="74" t="s">
        <v>50</v>
      </c>
      <c r="F94" s="74" t="s">
        <v>51</v>
      </c>
      <c r="G94" s="74" t="s">
        <v>52</v>
      </c>
      <c r="H94" s="74" t="s">
        <v>53</v>
      </c>
      <c r="I94" s="74" t="s">
        <v>54</v>
      </c>
      <c r="J94" s="74" t="s">
        <v>55</v>
      </c>
      <c r="K94" s="74" t="s">
        <v>56</v>
      </c>
      <c r="L94" s="74" t="s">
        <v>57</v>
      </c>
      <c r="M94" s="74" t="s">
        <v>58</v>
      </c>
      <c r="N94" s="74" t="s">
        <v>59</v>
      </c>
      <c r="O94" s="114"/>
      <c r="P94" s="38"/>
      <c r="Q94" s="38"/>
      <c r="R94" s="86" t="s">
        <v>105</v>
      </c>
    </row>
    <row r="95" spans="1:39" s="34" customFormat="1" ht="18" customHeight="1">
      <c r="A95" s="157"/>
      <c r="B95" s="179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80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8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92" t="s">
        <v>73</v>
      </c>
      <c r="B98" s="192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106</v>
      </c>
    </row>
    <row r="99" spans="1:39" s="35" customFormat="1" ht="18" customHeight="1">
      <c r="A99" s="78" t="s">
        <v>71</v>
      </c>
      <c r="B99" s="77" t="s">
        <v>47</v>
      </c>
      <c r="C99" s="74" t="s">
        <v>48</v>
      </c>
      <c r="D99" s="74" t="s">
        <v>49</v>
      </c>
      <c r="E99" s="74" t="s">
        <v>50</v>
      </c>
      <c r="F99" s="74" t="s">
        <v>51</v>
      </c>
      <c r="G99" s="74" t="s">
        <v>52</v>
      </c>
      <c r="H99" s="74" t="s">
        <v>53</v>
      </c>
      <c r="I99" s="74" t="s">
        <v>54</v>
      </c>
      <c r="J99" s="74" t="s">
        <v>55</v>
      </c>
      <c r="K99" s="74" t="s">
        <v>56</v>
      </c>
      <c r="L99" s="74" t="s">
        <v>57</v>
      </c>
      <c r="M99" s="74" t="s">
        <v>58</v>
      </c>
      <c r="N99" s="74" t="s">
        <v>59</v>
      </c>
      <c r="O99" s="114"/>
      <c r="P99" s="38"/>
      <c r="Q99" s="38"/>
      <c r="R99" s="86" t="s">
        <v>107</v>
      </c>
    </row>
    <row r="100" spans="1:39" s="34" customFormat="1" ht="18" customHeight="1">
      <c r="A100" s="157"/>
      <c r="B100" s="179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8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8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92" t="s">
        <v>73</v>
      </c>
      <c r="B103" s="192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108</v>
      </c>
    </row>
    <row r="104" spans="1:39" s="34" customFormat="1">
      <c r="R104" s="84"/>
    </row>
    <row r="105" spans="1:39" s="34" customFormat="1">
      <c r="R105" s="85" t="s">
        <v>109</v>
      </c>
    </row>
    <row r="106" spans="1:39" s="34" customFormat="1" ht="19.5" customHeight="1">
      <c r="A106" s="170" t="s">
        <v>110</v>
      </c>
      <c r="B106" s="171"/>
      <c r="C106" s="189"/>
      <c r="D106" s="190"/>
      <c r="E106" s="190"/>
      <c r="F106" s="190"/>
      <c r="G106" s="190"/>
      <c r="H106" s="190"/>
      <c r="I106" s="190"/>
      <c r="J106" s="190"/>
      <c r="K106" s="191"/>
      <c r="L106" s="159" t="s">
        <v>27</v>
      </c>
      <c r="M106" s="189"/>
      <c r="N106" s="190"/>
      <c r="O106" s="191"/>
      <c r="P106"/>
      <c r="Q106" s="51"/>
      <c r="R106" s="79"/>
    </row>
    <row r="107" spans="1:39" s="34" customFormat="1" ht="18" customHeight="1">
      <c r="A107" s="188" t="s">
        <v>45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Q107" s="51"/>
      <c r="R107" s="79" t="s">
        <v>111</v>
      </c>
    </row>
    <row r="108" spans="1:39" s="34" customFormat="1" ht="18" customHeight="1">
      <c r="A108" s="182" t="s">
        <v>47</v>
      </c>
      <c r="B108" s="183"/>
      <c r="C108" s="74" t="s">
        <v>48</v>
      </c>
      <c r="D108" s="74" t="s">
        <v>49</v>
      </c>
      <c r="E108" s="74" t="s">
        <v>50</v>
      </c>
      <c r="F108" s="74" t="s">
        <v>51</v>
      </c>
      <c r="G108" s="74" t="s">
        <v>52</v>
      </c>
      <c r="H108" s="74" t="s">
        <v>53</v>
      </c>
      <c r="I108" s="74" t="s">
        <v>54</v>
      </c>
      <c r="J108" s="74" t="s">
        <v>55</v>
      </c>
      <c r="K108" s="74" t="s">
        <v>56</v>
      </c>
      <c r="L108" s="74" t="s">
        <v>57</v>
      </c>
      <c r="M108" s="74" t="s">
        <v>58</v>
      </c>
      <c r="N108" s="74" t="s">
        <v>59</v>
      </c>
      <c r="O108" s="74" t="s">
        <v>20</v>
      </c>
      <c r="R108" s="86" t="s">
        <v>112</v>
      </c>
    </row>
    <row r="109" spans="1:39" s="34" customFormat="1" ht="18" customHeight="1">
      <c r="A109" s="73" t="s">
        <v>61</v>
      </c>
      <c r="B109" s="177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62</v>
      </c>
      <c r="B110" s="178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6" t="s">
        <v>63</v>
      </c>
      <c r="B111" s="187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64</v>
      </c>
      <c r="R111" s="86" t="s">
        <v>113</v>
      </c>
    </row>
    <row r="112" spans="1:39" s="35" customFormat="1" ht="18" customHeight="1">
      <c r="A112" s="182" t="s">
        <v>47</v>
      </c>
      <c r="B112" s="183"/>
      <c r="C112" s="74" t="s">
        <v>48</v>
      </c>
      <c r="D112" s="74" t="s">
        <v>49</v>
      </c>
      <c r="E112" s="74" t="s">
        <v>50</v>
      </c>
      <c r="F112" s="74" t="s">
        <v>51</v>
      </c>
      <c r="G112" s="74" t="s">
        <v>52</v>
      </c>
      <c r="H112" s="74" t="s">
        <v>53</v>
      </c>
      <c r="I112" s="74" t="s">
        <v>54</v>
      </c>
      <c r="J112" s="74" t="s">
        <v>55</v>
      </c>
      <c r="K112" s="74" t="s">
        <v>56</v>
      </c>
      <c r="L112" s="74" t="s">
        <v>57</v>
      </c>
      <c r="M112" s="74" t="s">
        <v>58</v>
      </c>
      <c r="N112" s="74" t="s">
        <v>59</v>
      </c>
      <c r="O112" s="74" t="s">
        <v>20</v>
      </c>
      <c r="P112" s="37"/>
      <c r="Q112" s="37"/>
      <c r="R112" s="86" t="s">
        <v>114</v>
      </c>
    </row>
    <row r="113" spans="1:39" s="35" customFormat="1" ht="18" customHeight="1">
      <c r="A113" s="73" t="s">
        <v>61</v>
      </c>
      <c r="B113" s="177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62</v>
      </c>
      <c r="B114" s="178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5" t="s">
        <v>63</v>
      </c>
      <c r="B115" s="185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64</v>
      </c>
      <c r="P115" s="37"/>
      <c r="Q115" s="37"/>
      <c r="R115" s="86" t="s">
        <v>115</v>
      </c>
    </row>
    <row r="116" spans="1:39" s="35" customFormat="1" ht="18" customHeight="1">
      <c r="A116" s="182" t="s">
        <v>47</v>
      </c>
      <c r="B116" s="183"/>
      <c r="C116" s="74" t="s">
        <v>48</v>
      </c>
      <c r="D116" s="74" t="s">
        <v>49</v>
      </c>
      <c r="E116" s="74" t="s">
        <v>50</v>
      </c>
      <c r="F116" s="74" t="s">
        <v>51</v>
      </c>
      <c r="G116" s="74" t="s">
        <v>52</v>
      </c>
      <c r="H116" s="74" t="s">
        <v>53</v>
      </c>
      <c r="I116" s="74" t="s">
        <v>54</v>
      </c>
      <c r="J116" s="74" t="s">
        <v>55</v>
      </c>
      <c r="K116" s="74" t="s">
        <v>56</v>
      </c>
      <c r="L116" s="74" t="s">
        <v>57</v>
      </c>
      <c r="M116" s="74" t="s">
        <v>58</v>
      </c>
      <c r="N116" s="74" t="s">
        <v>59</v>
      </c>
      <c r="O116" s="74" t="s">
        <v>20</v>
      </c>
      <c r="P116" s="37"/>
      <c r="Q116" s="37"/>
      <c r="R116" s="86" t="s">
        <v>116</v>
      </c>
    </row>
    <row r="117" spans="1:39" s="35" customFormat="1" ht="18" customHeight="1">
      <c r="A117" s="73" t="s">
        <v>61</v>
      </c>
      <c r="B117" s="177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62</v>
      </c>
      <c r="B118" s="178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5" t="s">
        <v>63</v>
      </c>
      <c r="B119" s="185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64</v>
      </c>
      <c r="P119" s="37"/>
      <c r="Q119" s="37"/>
      <c r="R119" s="86" t="s">
        <v>117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4" t="s">
        <v>70</v>
      </c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/>
      <c r="Q121"/>
      <c r="R121" s="79"/>
    </row>
    <row r="122" spans="1:39" s="35" customFormat="1" ht="18" customHeight="1">
      <c r="A122" s="78" t="s">
        <v>71</v>
      </c>
      <c r="B122" s="77" t="s">
        <v>47</v>
      </c>
      <c r="C122" s="74" t="s">
        <v>48</v>
      </c>
      <c r="D122" s="74" t="s">
        <v>49</v>
      </c>
      <c r="E122" s="74" t="s">
        <v>50</v>
      </c>
      <c r="F122" s="74" t="s">
        <v>51</v>
      </c>
      <c r="G122" s="74" t="s">
        <v>52</v>
      </c>
      <c r="H122" s="74" t="s">
        <v>53</v>
      </c>
      <c r="I122" s="74" t="s">
        <v>54</v>
      </c>
      <c r="J122" s="74" t="s">
        <v>55</v>
      </c>
      <c r="K122" s="74" t="s">
        <v>56</v>
      </c>
      <c r="L122" s="74" t="s">
        <v>57</v>
      </c>
      <c r="M122" s="74" t="s">
        <v>58</v>
      </c>
      <c r="N122" s="74" t="s">
        <v>59</v>
      </c>
      <c r="O122" s="112"/>
      <c r="P122" s="38"/>
      <c r="Q122" s="38"/>
      <c r="R122" s="86" t="s">
        <v>118</v>
      </c>
    </row>
    <row r="123" spans="1:39" s="34" customFormat="1" ht="18" customHeight="1">
      <c r="A123" s="157"/>
      <c r="B123" s="179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80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8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92" t="s">
        <v>73</v>
      </c>
      <c r="B126" s="192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119</v>
      </c>
    </row>
    <row r="127" spans="1:39" s="35" customFormat="1" ht="18" customHeight="1">
      <c r="A127" s="78" t="s">
        <v>71</v>
      </c>
      <c r="B127" s="77" t="s">
        <v>47</v>
      </c>
      <c r="C127" s="74" t="s">
        <v>48</v>
      </c>
      <c r="D127" s="74" t="s">
        <v>49</v>
      </c>
      <c r="E127" s="74" t="s">
        <v>50</v>
      </c>
      <c r="F127" s="74" t="s">
        <v>51</v>
      </c>
      <c r="G127" s="74" t="s">
        <v>52</v>
      </c>
      <c r="H127" s="74" t="s">
        <v>53</v>
      </c>
      <c r="I127" s="74" t="s">
        <v>54</v>
      </c>
      <c r="J127" s="74" t="s">
        <v>55</v>
      </c>
      <c r="K127" s="74" t="s">
        <v>56</v>
      </c>
      <c r="L127" s="74" t="s">
        <v>57</v>
      </c>
      <c r="M127" s="74" t="s">
        <v>58</v>
      </c>
      <c r="N127" s="74" t="s">
        <v>59</v>
      </c>
      <c r="O127" s="114"/>
      <c r="P127" s="38"/>
      <c r="Q127" s="38"/>
      <c r="R127" s="86" t="s">
        <v>120</v>
      </c>
    </row>
    <row r="128" spans="1:39" s="34" customFormat="1" ht="18" customHeight="1">
      <c r="A128" s="157"/>
      <c r="B128" s="179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80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8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92" t="s">
        <v>73</v>
      </c>
      <c r="B131" s="192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121</v>
      </c>
    </row>
    <row r="132" spans="1:39" s="35" customFormat="1" ht="18" customHeight="1">
      <c r="A132" s="78" t="s">
        <v>71</v>
      </c>
      <c r="B132" s="77" t="s">
        <v>47</v>
      </c>
      <c r="C132" s="74" t="s">
        <v>48</v>
      </c>
      <c r="D132" s="74" t="s">
        <v>49</v>
      </c>
      <c r="E132" s="74" t="s">
        <v>50</v>
      </c>
      <c r="F132" s="74" t="s">
        <v>51</v>
      </c>
      <c r="G132" s="74" t="s">
        <v>52</v>
      </c>
      <c r="H132" s="74" t="s">
        <v>53</v>
      </c>
      <c r="I132" s="74" t="s">
        <v>54</v>
      </c>
      <c r="J132" s="74" t="s">
        <v>55</v>
      </c>
      <c r="K132" s="74" t="s">
        <v>56</v>
      </c>
      <c r="L132" s="74" t="s">
        <v>57</v>
      </c>
      <c r="M132" s="74" t="s">
        <v>58</v>
      </c>
      <c r="N132" s="74" t="s">
        <v>59</v>
      </c>
      <c r="O132" s="114"/>
      <c r="P132" s="38"/>
      <c r="Q132" s="38"/>
      <c r="R132" s="86" t="s">
        <v>122</v>
      </c>
    </row>
    <row r="133" spans="1:39" s="34" customFormat="1" ht="18" customHeight="1">
      <c r="A133" s="157"/>
      <c r="B133" s="179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80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8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92" t="s">
        <v>73</v>
      </c>
      <c r="B136" s="192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123</v>
      </c>
    </row>
    <row r="137" spans="1:39" s="34" customFormat="1">
      <c r="R137" s="79"/>
      <c r="S137" s="51"/>
    </row>
    <row r="138" spans="1:39" s="34" customFormat="1">
      <c r="R138" s="85" t="s">
        <v>124</v>
      </c>
      <c r="S138" s="51"/>
    </row>
    <row r="139" spans="1:39" s="34" customFormat="1" ht="19.5" customHeight="1">
      <c r="A139" s="170" t="s">
        <v>125</v>
      </c>
      <c r="B139" s="171"/>
      <c r="C139" s="189"/>
      <c r="D139" s="190"/>
      <c r="E139" s="190"/>
      <c r="F139" s="190"/>
      <c r="G139" s="190"/>
      <c r="H139" s="190"/>
      <c r="I139" s="190"/>
      <c r="J139" s="190"/>
      <c r="K139" s="191"/>
      <c r="L139" s="159" t="s">
        <v>27</v>
      </c>
      <c r="M139" s="189"/>
      <c r="N139" s="190"/>
      <c r="O139" s="191"/>
      <c r="P139"/>
      <c r="Q139" s="51"/>
      <c r="R139" s="79"/>
    </row>
    <row r="140" spans="1:39" s="34" customFormat="1" ht="18" customHeight="1">
      <c r="A140" s="188" t="s">
        <v>45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Q140" s="51"/>
      <c r="R140" s="79" t="s">
        <v>126</v>
      </c>
    </row>
    <row r="141" spans="1:39" s="34" customFormat="1" ht="18" customHeight="1">
      <c r="A141" s="182" t="s">
        <v>47</v>
      </c>
      <c r="B141" s="183"/>
      <c r="C141" s="74" t="s">
        <v>48</v>
      </c>
      <c r="D141" s="74" t="s">
        <v>49</v>
      </c>
      <c r="E141" s="74" t="s">
        <v>50</v>
      </c>
      <c r="F141" s="74" t="s">
        <v>51</v>
      </c>
      <c r="G141" s="74" t="s">
        <v>52</v>
      </c>
      <c r="H141" s="74" t="s">
        <v>53</v>
      </c>
      <c r="I141" s="74" t="s">
        <v>54</v>
      </c>
      <c r="J141" s="74" t="s">
        <v>55</v>
      </c>
      <c r="K141" s="74" t="s">
        <v>56</v>
      </c>
      <c r="L141" s="74" t="s">
        <v>57</v>
      </c>
      <c r="M141" s="74" t="s">
        <v>58</v>
      </c>
      <c r="N141" s="74" t="s">
        <v>59</v>
      </c>
      <c r="O141" s="74" t="s">
        <v>20</v>
      </c>
      <c r="R141" s="86" t="s">
        <v>127</v>
      </c>
    </row>
    <row r="142" spans="1:39" s="34" customFormat="1" ht="18" customHeight="1">
      <c r="A142" s="73" t="s">
        <v>61</v>
      </c>
      <c r="B142" s="177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62</v>
      </c>
      <c r="B143" s="178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6" t="s">
        <v>63</v>
      </c>
      <c r="B144" s="187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64</v>
      </c>
      <c r="R144" s="86" t="s">
        <v>128</v>
      </c>
    </row>
    <row r="145" spans="1:39" s="35" customFormat="1" ht="18" customHeight="1">
      <c r="A145" s="182" t="s">
        <v>47</v>
      </c>
      <c r="B145" s="183"/>
      <c r="C145" s="74" t="s">
        <v>48</v>
      </c>
      <c r="D145" s="74" t="s">
        <v>49</v>
      </c>
      <c r="E145" s="74" t="s">
        <v>50</v>
      </c>
      <c r="F145" s="74" t="s">
        <v>51</v>
      </c>
      <c r="G145" s="74" t="s">
        <v>52</v>
      </c>
      <c r="H145" s="74" t="s">
        <v>53</v>
      </c>
      <c r="I145" s="74" t="s">
        <v>54</v>
      </c>
      <c r="J145" s="74" t="s">
        <v>55</v>
      </c>
      <c r="K145" s="74" t="s">
        <v>56</v>
      </c>
      <c r="L145" s="74" t="s">
        <v>57</v>
      </c>
      <c r="M145" s="74" t="s">
        <v>58</v>
      </c>
      <c r="N145" s="74" t="s">
        <v>59</v>
      </c>
      <c r="O145" s="74" t="s">
        <v>20</v>
      </c>
      <c r="P145" s="37"/>
      <c r="Q145" s="37"/>
      <c r="R145" s="86" t="s">
        <v>129</v>
      </c>
    </row>
    <row r="146" spans="1:39" s="35" customFormat="1" ht="18" customHeight="1">
      <c r="A146" s="73" t="s">
        <v>61</v>
      </c>
      <c r="B146" s="177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62</v>
      </c>
      <c r="B147" s="178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5" t="s">
        <v>63</v>
      </c>
      <c r="B148" s="185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64</v>
      </c>
      <c r="P148" s="37"/>
      <c r="Q148" s="37"/>
      <c r="R148" s="86" t="s">
        <v>130</v>
      </c>
    </row>
    <row r="149" spans="1:39" s="35" customFormat="1" ht="18" customHeight="1">
      <c r="A149" s="182" t="s">
        <v>47</v>
      </c>
      <c r="B149" s="183"/>
      <c r="C149" s="74" t="s">
        <v>48</v>
      </c>
      <c r="D149" s="74" t="s">
        <v>49</v>
      </c>
      <c r="E149" s="74" t="s">
        <v>50</v>
      </c>
      <c r="F149" s="74" t="s">
        <v>51</v>
      </c>
      <c r="G149" s="74" t="s">
        <v>52</v>
      </c>
      <c r="H149" s="74" t="s">
        <v>53</v>
      </c>
      <c r="I149" s="74" t="s">
        <v>54</v>
      </c>
      <c r="J149" s="74" t="s">
        <v>55</v>
      </c>
      <c r="K149" s="74" t="s">
        <v>56</v>
      </c>
      <c r="L149" s="74" t="s">
        <v>57</v>
      </c>
      <c r="M149" s="74" t="s">
        <v>58</v>
      </c>
      <c r="N149" s="74" t="s">
        <v>59</v>
      </c>
      <c r="O149" s="74" t="s">
        <v>20</v>
      </c>
      <c r="P149" s="37"/>
      <c r="Q149" s="37"/>
      <c r="R149" s="86" t="s">
        <v>131</v>
      </c>
    </row>
    <row r="150" spans="1:39" s="35" customFormat="1" ht="18" customHeight="1">
      <c r="A150" s="73" t="s">
        <v>61</v>
      </c>
      <c r="B150" s="177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62</v>
      </c>
      <c r="B151" s="178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5" t="s">
        <v>63</v>
      </c>
      <c r="B152" s="185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64</v>
      </c>
      <c r="P152" s="37"/>
      <c r="Q152" s="37"/>
      <c r="R152" s="86" t="s">
        <v>132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4" t="s">
        <v>70</v>
      </c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/>
      <c r="Q154"/>
      <c r="R154" s="79"/>
    </row>
    <row r="155" spans="1:39" s="35" customFormat="1" ht="18" customHeight="1">
      <c r="A155" s="78" t="s">
        <v>71</v>
      </c>
      <c r="B155" s="77" t="s">
        <v>47</v>
      </c>
      <c r="C155" s="74" t="s">
        <v>48</v>
      </c>
      <c r="D155" s="74" t="s">
        <v>49</v>
      </c>
      <c r="E155" s="74" t="s">
        <v>50</v>
      </c>
      <c r="F155" s="74" t="s">
        <v>51</v>
      </c>
      <c r="G155" s="74" t="s">
        <v>52</v>
      </c>
      <c r="H155" s="74" t="s">
        <v>53</v>
      </c>
      <c r="I155" s="74" t="s">
        <v>54</v>
      </c>
      <c r="J155" s="74" t="s">
        <v>55</v>
      </c>
      <c r="K155" s="74" t="s">
        <v>56</v>
      </c>
      <c r="L155" s="74" t="s">
        <v>57</v>
      </c>
      <c r="M155" s="74" t="s">
        <v>58</v>
      </c>
      <c r="N155" s="74" t="s">
        <v>59</v>
      </c>
      <c r="O155" s="112"/>
      <c r="P155" s="38"/>
      <c r="Q155" s="38"/>
      <c r="R155" s="86" t="s">
        <v>133</v>
      </c>
    </row>
    <row r="156" spans="1:39" s="34" customFormat="1" ht="18" customHeight="1">
      <c r="A156" s="157"/>
      <c r="B156" s="179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80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8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92" t="s">
        <v>73</v>
      </c>
      <c r="B159" s="192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134</v>
      </c>
    </row>
    <row r="160" spans="1:39" s="35" customFormat="1" ht="18" customHeight="1">
      <c r="A160" s="78" t="s">
        <v>71</v>
      </c>
      <c r="B160" s="77" t="s">
        <v>47</v>
      </c>
      <c r="C160" s="74" t="s">
        <v>48</v>
      </c>
      <c r="D160" s="74" t="s">
        <v>49</v>
      </c>
      <c r="E160" s="74" t="s">
        <v>50</v>
      </c>
      <c r="F160" s="74" t="s">
        <v>51</v>
      </c>
      <c r="G160" s="74" t="s">
        <v>52</v>
      </c>
      <c r="H160" s="74" t="s">
        <v>53</v>
      </c>
      <c r="I160" s="74" t="s">
        <v>54</v>
      </c>
      <c r="J160" s="74" t="s">
        <v>55</v>
      </c>
      <c r="K160" s="74" t="s">
        <v>56</v>
      </c>
      <c r="L160" s="74" t="s">
        <v>57</v>
      </c>
      <c r="M160" s="74" t="s">
        <v>58</v>
      </c>
      <c r="N160" s="74" t="s">
        <v>59</v>
      </c>
      <c r="O160" s="114"/>
      <c r="P160" s="38"/>
      <c r="Q160" s="38"/>
      <c r="R160" s="86" t="s">
        <v>135</v>
      </c>
    </row>
    <row r="161" spans="1:39" s="34" customFormat="1" ht="18" customHeight="1">
      <c r="A161" s="157"/>
      <c r="B161" s="179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80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8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92" t="s">
        <v>73</v>
      </c>
      <c r="B164" s="192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136</v>
      </c>
    </row>
    <row r="165" spans="1:39" s="35" customFormat="1" ht="18" customHeight="1">
      <c r="A165" s="78" t="s">
        <v>71</v>
      </c>
      <c r="B165" s="77" t="s">
        <v>47</v>
      </c>
      <c r="C165" s="74" t="s">
        <v>48</v>
      </c>
      <c r="D165" s="74" t="s">
        <v>49</v>
      </c>
      <c r="E165" s="74" t="s">
        <v>50</v>
      </c>
      <c r="F165" s="74" t="s">
        <v>51</v>
      </c>
      <c r="G165" s="74" t="s">
        <v>52</v>
      </c>
      <c r="H165" s="74" t="s">
        <v>53</v>
      </c>
      <c r="I165" s="74" t="s">
        <v>54</v>
      </c>
      <c r="J165" s="74" t="s">
        <v>55</v>
      </c>
      <c r="K165" s="74" t="s">
        <v>56</v>
      </c>
      <c r="L165" s="74" t="s">
        <v>57</v>
      </c>
      <c r="M165" s="74" t="s">
        <v>58</v>
      </c>
      <c r="N165" s="74" t="s">
        <v>59</v>
      </c>
      <c r="O165" s="114"/>
      <c r="P165" s="38"/>
      <c r="Q165" s="38"/>
      <c r="R165" s="86" t="s">
        <v>137</v>
      </c>
    </row>
    <row r="166" spans="1:39" s="34" customFormat="1" ht="18" customHeight="1">
      <c r="A166" s="157"/>
      <c r="B166" s="179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80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8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92" t="s">
        <v>73</v>
      </c>
      <c r="B169" s="192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138</v>
      </c>
    </row>
    <row r="170" spans="1:39" s="34" customFormat="1">
      <c r="R170" s="84"/>
    </row>
    <row r="171" spans="1:39" s="34" customFormat="1">
      <c r="R171" s="85" t="s">
        <v>139</v>
      </c>
    </row>
    <row r="172" spans="1:39" s="34" customFormat="1" ht="19.5" customHeight="1">
      <c r="A172" s="170" t="s">
        <v>140</v>
      </c>
      <c r="B172" s="171"/>
      <c r="C172" s="189"/>
      <c r="D172" s="190"/>
      <c r="E172" s="190"/>
      <c r="F172" s="190"/>
      <c r="G172" s="190"/>
      <c r="H172" s="190"/>
      <c r="I172" s="190"/>
      <c r="J172" s="190"/>
      <c r="K172" s="191"/>
      <c r="L172" s="159" t="s">
        <v>27</v>
      </c>
      <c r="M172" s="189"/>
      <c r="N172" s="190"/>
      <c r="O172" s="191"/>
      <c r="P172"/>
      <c r="Q172" s="51"/>
      <c r="R172" s="79"/>
    </row>
    <row r="173" spans="1:39" s="34" customFormat="1" ht="18" customHeight="1">
      <c r="A173" s="188" t="s">
        <v>45</v>
      </c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Q173" s="51"/>
      <c r="R173" s="79" t="s">
        <v>141</v>
      </c>
    </row>
    <row r="174" spans="1:39" s="34" customFormat="1" ht="18" customHeight="1">
      <c r="A174" s="182" t="s">
        <v>47</v>
      </c>
      <c r="B174" s="183"/>
      <c r="C174" s="74" t="s">
        <v>48</v>
      </c>
      <c r="D174" s="74" t="s">
        <v>49</v>
      </c>
      <c r="E174" s="74" t="s">
        <v>50</v>
      </c>
      <c r="F174" s="74" t="s">
        <v>51</v>
      </c>
      <c r="G174" s="74" t="s">
        <v>52</v>
      </c>
      <c r="H174" s="74" t="s">
        <v>53</v>
      </c>
      <c r="I174" s="74" t="s">
        <v>54</v>
      </c>
      <c r="J174" s="74" t="s">
        <v>55</v>
      </c>
      <c r="K174" s="74" t="s">
        <v>56</v>
      </c>
      <c r="L174" s="74" t="s">
        <v>57</v>
      </c>
      <c r="M174" s="74" t="s">
        <v>58</v>
      </c>
      <c r="N174" s="74" t="s">
        <v>59</v>
      </c>
      <c r="O174" s="74" t="s">
        <v>20</v>
      </c>
      <c r="R174" s="86" t="s">
        <v>142</v>
      </c>
    </row>
    <row r="175" spans="1:39" s="34" customFormat="1" ht="18" customHeight="1">
      <c r="A175" s="73" t="s">
        <v>61</v>
      </c>
      <c r="B175" s="177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62</v>
      </c>
      <c r="B176" s="178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6" t="s">
        <v>63</v>
      </c>
      <c r="B177" s="187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64</v>
      </c>
      <c r="R177" s="86" t="s">
        <v>143</v>
      </c>
    </row>
    <row r="178" spans="1:39" s="35" customFormat="1" ht="18" customHeight="1">
      <c r="A178" s="182" t="s">
        <v>47</v>
      </c>
      <c r="B178" s="183"/>
      <c r="C178" s="74" t="s">
        <v>48</v>
      </c>
      <c r="D178" s="74" t="s">
        <v>49</v>
      </c>
      <c r="E178" s="74" t="s">
        <v>50</v>
      </c>
      <c r="F178" s="74" t="s">
        <v>51</v>
      </c>
      <c r="G178" s="74" t="s">
        <v>52</v>
      </c>
      <c r="H178" s="74" t="s">
        <v>53</v>
      </c>
      <c r="I178" s="74" t="s">
        <v>54</v>
      </c>
      <c r="J178" s="74" t="s">
        <v>55</v>
      </c>
      <c r="K178" s="74" t="s">
        <v>56</v>
      </c>
      <c r="L178" s="74" t="s">
        <v>57</v>
      </c>
      <c r="M178" s="74" t="s">
        <v>58</v>
      </c>
      <c r="N178" s="74" t="s">
        <v>59</v>
      </c>
      <c r="O178" s="74" t="s">
        <v>20</v>
      </c>
      <c r="P178" s="37"/>
      <c r="Q178" s="37"/>
      <c r="R178" s="86" t="s">
        <v>144</v>
      </c>
    </row>
    <row r="179" spans="1:39" s="35" customFormat="1" ht="18" customHeight="1">
      <c r="A179" s="73" t="s">
        <v>61</v>
      </c>
      <c r="B179" s="177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62</v>
      </c>
      <c r="B180" s="178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5" t="s">
        <v>63</v>
      </c>
      <c r="B181" s="185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64</v>
      </c>
      <c r="P181" s="37"/>
      <c r="Q181" s="37"/>
      <c r="R181" s="86" t="s">
        <v>145</v>
      </c>
    </row>
    <row r="182" spans="1:39" s="35" customFormat="1" ht="18" customHeight="1">
      <c r="A182" s="182" t="s">
        <v>47</v>
      </c>
      <c r="B182" s="183"/>
      <c r="C182" s="74" t="s">
        <v>48</v>
      </c>
      <c r="D182" s="74" t="s">
        <v>49</v>
      </c>
      <c r="E182" s="74" t="s">
        <v>50</v>
      </c>
      <c r="F182" s="74" t="s">
        <v>51</v>
      </c>
      <c r="G182" s="74" t="s">
        <v>52</v>
      </c>
      <c r="H182" s="74" t="s">
        <v>53</v>
      </c>
      <c r="I182" s="74" t="s">
        <v>54</v>
      </c>
      <c r="J182" s="74" t="s">
        <v>55</v>
      </c>
      <c r="K182" s="74" t="s">
        <v>56</v>
      </c>
      <c r="L182" s="74" t="s">
        <v>57</v>
      </c>
      <c r="M182" s="74" t="s">
        <v>58</v>
      </c>
      <c r="N182" s="74" t="s">
        <v>59</v>
      </c>
      <c r="O182" s="74" t="s">
        <v>20</v>
      </c>
      <c r="P182" s="37"/>
      <c r="Q182" s="37"/>
      <c r="R182" s="86" t="s">
        <v>146</v>
      </c>
    </row>
    <row r="183" spans="1:39" s="35" customFormat="1" ht="18" customHeight="1">
      <c r="A183" s="73" t="s">
        <v>61</v>
      </c>
      <c r="B183" s="177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62</v>
      </c>
      <c r="B184" s="178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5" t="s">
        <v>63</v>
      </c>
      <c r="B185" s="185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64</v>
      </c>
      <c r="P185" s="37"/>
      <c r="Q185" s="37"/>
      <c r="R185" s="86" t="s">
        <v>147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4" t="s">
        <v>70</v>
      </c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/>
      <c r="Q187"/>
      <c r="R187" s="79"/>
    </row>
    <row r="188" spans="1:39" s="35" customFormat="1" ht="18" customHeight="1">
      <c r="A188" s="78" t="s">
        <v>71</v>
      </c>
      <c r="B188" s="77" t="s">
        <v>47</v>
      </c>
      <c r="C188" s="74" t="s">
        <v>48</v>
      </c>
      <c r="D188" s="74" t="s">
        <v>49</v>
      </c>
      <c r="E188" s="74" t="s">
        <v>50</v>
      </c>
      <c r="F188" s="74" t="s">
        <v>51</v>
      </c>
      <c r="G188" s="74" t="s">
        <v>52</v>
      </c>
      <c r="H188" s="74" t="s">
        <v>53</v>
      </c>
      <c r="I188" s="74" t="s">
        <v>54</v>
      </c>
      <c r="J188" s="74" t="s">
        <v>55</v>
      </c>
      <c r="K188" s="74" t="s">
        <v>56</v>
      </c>
      <c r="L188" s="74" t="s">
        <v>57</v>
      </c>
      <c r="M188" s="74" t="s">
        <v>58</v>
      </c>
      <c r="N188" s="74" t="s">
        <v>59</v>
      </c>
      <c r="O188" s="112"/>
      <c r="P188" s="38"/>
      <c r="Q188" s="38"/>
      <c r="R188" s="86" t="s">
        <v>148</v>
      </c>
    </row>
    <row r="189" spans="1:39" s="34" customFormat="1" ht="18" customHeight="1">
      <c r="A189" s="157"/>
      <c r="B189" s="179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80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8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92" t="s">
        <v>73</v>
      </c>
      <c r="B192" s="192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149</v>
      </c>
    </row>
    <row r="193" spans="1:39" s="35" customFormat="1" ht="18" customHeight="1">
      <c r="A193" s="78" t="s">
        <v>71</v>
      </c>
      <c r="B193" s="77" t="s">
        <v>47</v>
      </c>
      <c r="C193" s="74" t="s">
        <v>48</v>
      </c>
      <c r="D193" s="74" t="s">
        <v>49</v>
      </c>
      <c r="E193" s="74" t="s">
        <v>50</v>
      </c>
      <c r="F193" s="74" t="s">
        <v>51</v>
      </c>
      <c r="G193" s="74" t="s">
        <v>52</v>
      </c>
      <c r="H193" s="74" t="s">
        <v>53</v>
      </c>
      <c r="I193" s="74" t="s">
        <v>54</v>
      </c>
      <c r="J193" s="74" t="s">
        <v>55</v>
      </c>
      <c r="K193" s="74" t="s">
        <v>56</v>
      </c>
      <c r="L193" s="74" t="s">
        <v>57</v>
      </c>
      <c r="M193" s="74" t="s">
        <v>58</v>
      </c>
      <c r="N193" s="74" t="s">
        <v>59</v>
      </c>
      <c r="O193" s="114"/>
      <c r="P193" s="38"/>
      <c r="Q193" s="38"/>
      <c r="R193" s="86" t="s">
        <v>150</v>
      </c>
    </row>
    <row r="194" spans="1:39" s="34" customFormat="1" ht="18" customHeight="1">
      <c r="A194" s="157"/>
      <c r="B194" s="179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80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8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92" t="s">
        <v>73</v>
      </c>
      <c r="B197" s="192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151</v>
      </c>
    </row>
    <row r="198" spans="1:39" s="35" customFormat="1" ht="18" customHeight="1">
      <c r="A198" s="78" t="s">
        <v>71</v>
      </c>
      <c r="B198" s="77" t="s">
        <v>47</v>
      </c>
      <c r="C198" s="74" t="s">
        <v>48</v>
      </c>
      <c r="D198" s="74" t="s">
        <v>49</v>
      </c>
      <c r="E198" s="74" t="s">
        <v>50</v>
      </c>
      <c r="F198" s="74" t="s">
        <v>51</v>
      </c>
      <c r="G198" s="74" t="s">
        <v>52</v>
      </c>
      <c r="H198" s="74" t="s">
        <v>53</v>
      </c>
      <c r="I198" s="74" t="s">
        <v>54</v>
      </c>
      <c r="J198" s="74" t="s">
        <v>55</v>
      </c>
      <c r="K198" s="74" t="s">
        <v>56</v>
      </c>
      <c r="L198" s="74" t="s">
        <v>57</v>
      </c>
      <c r="M198" s="74" t="s">
        <v>58</v>
      </c>
      <c r="N198" s="74" t="s">
        <v>59</v>
      </c>
      <c r="O198" s="114"/>
      <c r="P198" s="38"/>
      <c r="Q198" s="38"/>
      <c r="R198" s="86" t="s">
        <v>152</v>
      </c>
    </row>
    <row r="199" spans="1:39" s="34" customFormat="1" ht="18" customHeight="1">
      <c r="A199" s="157"/>
      <c r="B199" s="179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80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8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92" t="s">
        <v>73</v>
      </c>
      <c r="B202" s="192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153</v>
      </c>
    </row>
    <row r="203" spans="1:39" s="34" customFormat="1">
      <c r="R203" s="79"/>
      <c r="S203" s="51"/>
    </row>
    <row r="204" spans="1:39" s="34" customFormat="1">
      <c r="R204" s="85" t="s">
        <v>154</v>
      </c>
      <c r="S204" s="51"/>
    </row>
    <row r="205" spans="1:39" s="34" customFormat="1" ht="19.5" customHeight="1">
      <c r="A205" s="170" t="s">
        <v>155</v>
      </c>
      <c r="B205" s="171"/>
      <c r="C205" s="189"/>
      <c r="D205" s="190"/>
      <c r="E205" s="190"/>
      <c r="F205" s="190"/>
      <c r="G205" s="190"/>
      <c r="H205" s="190"/>
      <c r="I205" s="190"/>
      <c r="J205" s="190"/>
      <c r="K205" s="191"/>
      <c r="L205" s="159" t="s">
        <v>27</v>
      </c>
      <c r="M205" s="189"/>
      <c r="N205" s="190"/>
      <c r="O205" s="191"/>
      <c r="P205"/>
      <c r="Q205" s="51"/>
      <c r="R205" s="79"/>
    </row>
    <row r="206" spans="1:39" s="34" customFormat="1" ht="18" customHeight="1">
      <c r="A206" s="188" t="s">
        <v>45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Q206" s="51"/>
      <c r="R206" s="79" t="s">
        <v>156</v>
      </c>
    </row>
    <row r="207" spans="1:39" s="34" customFormat="1" ht="18" customHeight="1">
      <c r="A207" s="182" t="s">
        <v>47</v>
      </c>
      <c r="B207" s="183"/>
      <c r="C207" s="74" t="s">
        <v>48</v>
      </c>
      <c r="D207" s="74" t="s">
        <v>49</v>
      </c>
      <c r="E207" s="74" t="s">
        <v>50</v>
      </c>
      <c r="F207" s="74" t="s">
        <v>51</v>
      </c>
      <c r="G207" s="74" t="s">
        <v>52</v>
      </c>
      <c r="H207" s="74" t="s">
        <v>53</v>
      </c>
      <c r="I207" s="74" t="s">
        <v>54</v>
      </c>
      <c r="J207" s="74" t="s">
        <v>55</v>
      </c>
      <c r="K207" s="74" t="s">
        <v>56</v>
      </c>
      <c r="L207" s="74" t="s">
        <v>57</v>
      </c>
      <c r="M207" s="74" t="s">
        <v>58</v>
      </c>
      <c r="N207" s="74" t="s">
        <v>59</v>
      </c>
      <c r="O207" s="74" t="s">
        <v>20</v>
      </c>
      <c r="R207" s="86" t="s">
        <v>157</v>
      </c>
    </row>
    <row r="208" spans="1:39" s="34" customFormat="1" ht="18" customHeight="1">
      <c r="A208" s="73" t="s">
        <v>61</v>
      </c>
      <c r="B208" s="177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62</v>
      </c>
      <c r="B209" s="178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6" t="s">
        <v>63</v>
      </c>
      <c r="B210" s="187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64</v>
      </c>
      <c r="R210" s="86" t="s">
        <v>158</v>
      </c>
    </row>
    <row r="211" spans="1:39" s="35" customFormat="1" ht="18" customHeight="1">
      <c r="A211" s="182" t="s">
        <v>47</v>
      </c>
      <c r="B211" s="183"/>
      <c r="C211" s="74" t="s">
        <v>48</v>
      </c>
      <c r="D211" s="74" t="s">
        <v>49</v>
      </c>
      <c r="E211" s="74" t="s">
        <v>50</v>
      </c>
      <c r="F211" s="74" t="s">
        <v>51</v>
      </c>
      <c r="G211" s="74" t="s">
        <v>52</v>
      </c>
      <c r="H211" s="74" t="s">
        <v>53</v>
      </c>
      <c r="I211" s="74" t="s">
        <v>54</v>
      </c>
      <c r="J211" s="74" t="s">
        <v>55</v>
      </c>
      <c r="K211" s="74" t="s">
        <v>56</v>
      </c>
      <c r="L211" s="74" t="s">
        <v>57</v>
      </c>
      <c r="M211" s="74" t="s">
        <v>58</v>
      </c>
      <c r="N211" s="74" t="s">
        <v>59</v>
      </c>
      <c r="O211" s="74" t="s">
        <v>20</v>
      </c>
      <c r="P211" s="37"/>
      <c r="Q211" s="37"/>
      <c r="R211" s="86" t="s">
        <v>159</v>
      </c>
    </row>
    <row r="212" spans="1:39" s="35" customFormat="1" ht="18" customHeight="1">
      <c r="A212" s="73" t="s">
        <v>61</v>
      </c>
      <c r="B212" s="177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62</v>
      </c>
      <c r="B213" s="178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5" t="s">
        <v>63</v>
      </c>
      <c r="B214" s="185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64</v>
      </c>
      <c r="P214" s="37"/>
      <c r="Q214" s="37"/>
      <c r="R214" s="86" t="s">
        <v>160</v>
      </c>
    </row>
    <row r="215" spans="1:39" s="35" customFormat="1" ht="18" customHeight="1">
      <c r="A215" s="182" t="s">
        <v>47</v>
      </c>
      <c r="B215" s="183"/>
      <c r="C215" s="74" t="s">
        <v>48</v>
      </c>
      <c r="D215" s="74" t="s">
        <v>49</v>
      </c>
      <c r="E215" s="74" t="s">
        <v>50</v>
      </c>
      <c r="F215" s="74" t="s">
        <v>51</v>
      </c>
      <c r="G215" s="74" t="s">
        <v>52</v>
      </c>
      <c r="H215" s="74" t="s">
        <v>53</v>
      </c>
      <c r="I215" s="74" t="s">
        <v>54</v>
      </c>
      <c r="J215" s="74" t="s">
        <v>55</v>
      </c>
      <c r="K215" s="74" t="s">
        <v>56</v>
      </c>
      <c r="L215" s="74" t="s">
        <v>57</v>
      </c>
      <c r="M215" s="74" t="s">
        <v>58</v>
      </c>
      <c r="N215" s="74" t="s">
        <v>59</v>
      </c>
      <c r="O215" s="74" t="s">
        <v>20</v>
      </c>
      <c r="P215" s="37"/>
      <c r="Q215" s="37"/>
      <c r="R215" s="86" t="s">
        <v>161</v>
      </c>
    </row>
    <row r="216" spans="1:39" s="35" customFormat="1" ht="18" customHeight="1">
      <c r="A216" s="73" t="s">
        <v>61</v>
      </c>
      <c r="B216" s="177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62</v>
      </c>
      <c r="B217" s="178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5" t="s">
        <v>63</v>
      </c>
      <c r="B218" s="185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64</v>
      </c>
      <c r="P218" s="37"/>
      <c r="Q218" s="37"/>
      <c r="R218" s="86" t="s">
        <v>162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4" t="s">
        <v>70</v>
      </c>
      <c r="B220" s="184"/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/>
      <c r="Q220"/>
      <c r="R220" s="79"/>
    </row>
    <row r="221" spans="1:39" s="35" customFormat="1" ht="18" customHeight="1">
      <c r="A221" s="78" t="s">
        <v>71</v>
      </c>
      <c r="B221" s="77" t="s">
        <v>47</v>
      </c>
      <c r="C221" s="74" t="s">
        <v>48</v>
      </c>
      <c r="D221" s="74" t="s">
        <v>49</v>
      </c>
      <c r="E221" s="74" t="s">
        <v>50</v>
      </c>
      <c r="F221" s="74" t="s">
        <v>51</v>
      </c>
      <c r="G221" s="74" t="s">
        <v>52</v>
      </c>
      <c r="H221" s="74" t="s">
        <v>53</v>
      </c>
      <c r="I221" s="74" t="s">
        <v>54</v>
      </c>
      <c r="J221" s="74" t="s">
        <v>55</v>
      </c>
      <c r="K221" s="74" t="s">
        <v>56</v>
      </c>
      <c r="L221" s="74" t="s">
        <v>57</v>
      </c>
      <c r="M221" s="74" t="s">
        <v>58</v>
      </c>
      <c r="N221" s="74" t="s">
        <v>59</v>
      </c>
      <c r="O221" s="112"/>
      <c r="P221" s="38"/>
      <c r="Q221" s="38"/>
      <c r="R221" s="86" t="s">
        <v>163</v>
      </c>
    </row>
    <row r="222" spans="1:39" s="34" customFormat="1" ht="18" customHeight="1">
      <c r="A222" s="157"/>
      <c r="B222" s="179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80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8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92" t="s">
        <v>73</v>
      </c>
      <c r="B225" s="192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164</v>
      </c>
    </row>
    <row r="226" spans="1:39" s="35" customFormat="1" ht="18" customHeight="1">
      <c r="A226" s="78" t="s">
        <v>71</v>
      </c>
      <c r="B226" s="77" t="s">
        <v>47</v>
      </c>
      <c r="C226" s="74" t="s">
        <v>48</v>
      </c>
      <c r="D226" s="74" t="s">
        <v>49</v>
      </c>
      <c r="E226" s="74" t="s">
        <v>50</v>
      </c>
      <c r="F226" s="74" t="s">
        <v>51</v>
      </c>
      <c r="G226" s="74" t="s">
        <v>52</v>
      </c>
      <c r="H226" s="74" t="s">
        <v>53</v>
      </c>
      <c r="I226" s="74" t="s">
        <v>54</v>
      </c>
      <c r="J226" s="74" t="s">
        <v>55</v>
      </c>
      <c r="K226" s="74" t="s">
        <v>56</v>
      </c>
      <c r="L226" s="74" t="s">
        <v>57</v>
      </c>
      <c r="M226" s="74" t="s">
        <v>58</v>
      </c>
      <c r="N226" s="74" t="s">
        <v>59</v>
      </c>
      <c r="O226" s="114"/>
      <c r="P226" s="38"/>
      <c r="Q226" s="38"/>
      <c r="R226" s="86" t="s">
        <v>165</v>
      </c>
    </row>
    <row r="227" spans="1:39" s="34" customFormat="1" ht="18" customHeight="1">
      <c r="A227" s="157"/>
      <c r="B227" s="179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80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8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92" t="s">
        <v>73</v>
      </c>
      <c r="B230" s="192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166</v>
      </c>
    </row>
    <row r="231" spans="1:39" s="35" customFormat="1" ht="18" customHeight="1">
      <c r="A231" s="78" t="s">
        <v>71</v>
      </c>
      <c r="B231" s="77" t="s">
        <v>47</v>
      </c>
      <c r="C231" s="74" t="s">
        <v>48</v>
      </c>
      <c r="D231" s="74" t="s">
        <v>49</v>
      </c>
      <c r="E231" s="74" t="s">
        <v>50</v>
      </c>
      <c r="F231" s="74" t="s">
        <v>51</v>
      </c>
      <c r="G231" s="74" t="s">
        <v>52</v>
      </c>
      <c r="H231" s="74" t="s">
        <v>53</v>
      </c>
      <c r="I231" s="74" t="s">
        <v>54</v>
      </c>
      <c r="J231" s="74" t="s">
        <v>55</v>
      </c>
      <c r="K231" s="74" t="s">
        <v>56</v>
      </c>
      <c r="L231" s="74" t="s">
        <v>57</v>
      </c>
      <c r="M231" s="74" t="s">
        <v>58</v>
      </c>
      <c r="N231" s="74" t="s">
        <v>59</v>
      </c>
      <c r="O231" s="114"/>
      <c r="P231" s="38"/>
      <c r="Q231" s="38"/>
      <c r="R231" s="86" t="s">
        <v>167</v>
      </c>
    </row>
    <row r="232" spans="1:39" s="34" customFormat="1" ht="18" customHeight="1">
      <c r="A232" s="157"/>
      <c r="B232" s="179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80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8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92" t="s">
        <v>73</v>
      </c>
      <c r="B235" s="192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168</v>
      </c>
    </row>
    <row r="236" spans="1:39" s="34" customFormat="1">
      <c r="R236" s="84"/>
    </row>
    <row r="237" spans="1:39" s="34" customFormat="1">
      <c r="R237" s="85" t="s">
        <v>169</v>
      </c>
    </row>
    <row r="238" spans="1:39" s="34" customFormat="1" ht="19.5" customHeight="1">
      <c r="A238" s="170" t="s">
        <v>170</v>
      </c>
      <c r="B238" s="171"/>
      <c r="C238" s="189"/>
      <c r="D238" s="190"/>
      <c r="E238" s="190"/>
      <c r="F238" s="190"/>
      <c r="G238" s="190"/>
      <c r="H238" s="190"/>
      <c r="I238" s="190"/>
      <c r="J238" s="190"/>
      <c r="K238" s="191"/>
      <c r="L238" s="159" t="s">
        <v>27</v>
      </c>
      <c r="M238" s="189"/>
      <c r="N238" s="190"/>
      <c r="O238" s="191"/>
      <c r="P238"/>
      <c r="Q238" s="51"/>
      <c r="R238" s="79"/>
    </row>
    <row r="239" spans="1:39" s="34" customFormat="1" ht="18" customHeight="1">
      <c r="A239" s="188" t="s">
        <v>45</v>
      </c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Q239" s="51"/>
      <c r="R239" s="79" t="s">
        <v>171</v>
      </c>
    </row>
    <row r="240" spans="1:39" s="34" customFormat="1" ht="18" customHeight="1">
      <c r="A240" s="182" t="s">
        <v>47</v>
      </c>
      <c r="B240" s="183"/>
      <c r="C240" s="74" t="s">
        <v>48</v>
      </c>
      <c r="D240" s="74" t="s">
        <v>49</v>
      </c>
      <c r="E240" s="74" t="s">
        <v>50</v>
      </c>
      <c r="F240" s="74" t="s">
        <v>51</v>
      </c>
      <c r="G240" s="74" t="s">
        <v>52</v>
      </c>
      <c r="H240" s="74" t="s">
        <v>53</v>
      </c>
      <c r="I240" s="74" t="s">
        <v>54</v>
      </c>
      <c r="J240" s="74" t="s">
        <v>55</v>
      </c>
      <c r="K240" s="74" t="s">
        <v>56</v>
      </c>
      <c r="L240" s="74" t="s">
        <v>57</v>
      </c>
      <c r="M240" s="74" t="s">
        <v>58</v>
      </c>
      <c r="N240" s="74" t="s">
        <v>59</v>
      </c>
      <c r="O240" s="74" t="s">
        <v>20</v>
      </c>
      <c r="R240" s="86" t="s">
        <v>172</v>
      </c>
    </row>
    <row r="241" spans="1:39" s="34" customFormat="1" ht="18" customHeight="1">
      <c r="A241" s="73" t="s">
        <v>61</v>
      </c>
      <c r="B241" s="177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62</v>
      </c>
      <c r="B242" s="178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6" t="s">
        <v>63</v>
      </c>
      <c r="B243" s="187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64</v>
      </c>
      <c r="R243" s="86" t="s">
        <v>173</v>
      </c>
    </row>
    <row r="244" spans="1:39" s="35" customFormat="1" ht="18" customHeight="1">
      <c r="A244" s="182" t="s">
        <v>47</v>
      </c>
      <c r="B244" s="183"/>
      <c r="C244" s="74" t="s">
        <v>48</v>
      </c>
      <c r="D244" s="74" t="s">
        <v>49</v>
      </c>
      <c r="E244" s="74" t="s">
        <v>50</v>
      </c>
      <c r="F244" s="74" t="s">
        <v>51</v>
      </c>
      <c r="G244" s="74" t="s">
        <v>52</v>
      </c>
      <c r="H244" s="74" t="s">
        <v>53</v>
      </c>
      <c r="I244" s="74" t="s">
        <v>54</v>
      </c>
      <c r="J244" s="74" t="s">
        <v>55</v>
      </c>
      <c r="K244" s="74" t="s">
        <v>56</v>
      </c>
      <c r="L244" s="74" t="s">
        <v>57</v>
      </c>
      <c r="M244" s="74" t="s">
        <v>58</v>
      </c>
      <c r="N244" s="74" t="s">
        <v>59</v>
      </c>
      <c r="O244" s="74" t="s">
        <v>20</v>
      </c>
      <c r="P244" s="37"/>
      <c r="Q244" s="37"/>
      <c r="R244" s="86" t="s">
        <v>174</v>
      </c>
    </row>
    <row r="245" spans="1:39" s="35" customFormat="1" ht="18" customHeight="1">
      <c r="A245" s="73" t="s">
        <v>61</v>
      </c>
      <c r="B245" s="177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62</v>
      </c>
      <c r="B246" s="178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5" t="s">
        <v>63</v>
      </c>
      <c r="B247" s="185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64</v>
      </c>
      <c r="P247" s="37"/>
      <c r="Q247" s="37"/>
      <c r="R247" s="86" t="s">
        <v>175</v>
      </c>
    </row>
    <row r="248" spans="1:39" s="35" customFormat="1" ht="18" customHeight="1">
      <c r="A248" s="182" t="s">
        <v>47</v>
      </c>
      <c r="B248" s="183"/>
      <c r="C248" s="74" t="s">
        <v>48</v>
      </c>
      <c r="D248" s="74" t="s">
        <v>49</v>
      </c>
      <c r="E248" s="74" t="s">
        <v>50</v>
      </c>
      <c r="F248" s="74" t="s">
        <v>51</v>
      </c>
      <c r="G248" s="74" t="s">
        <v>52</v>
      </c>
      <c r="H248" s="74" t="s">
        <v>53</v>
      </c>
      <c r="I248" s="74" t="s">
        <v>54</v>
      </c>
      <c r="J248" s="74" t="s">
        <v>55</v>
      </c>
      <c r="K248" s="74" t="s">
        <v>56</v>
      </c>
      <c r="L248" s="74" t="s">
        <v>57</v>
      </c>
      <c r="M248" s="74" t="s">
        <v>58</v>
      </c>
      <c r="N248" s="74" t="s">
        <v>59</v>
      </c>
      <c r="O248" s="74" t="s">
        <v>20</v>
      </c>
      <c r="P248" s="37"/>
      <c r="Q248" s="37"/>
      <c r="R248" s="86" t="s">
        <v>176</v>
      </c>
    </row>
    <row r="249" spans="1:39" s="35" customFormat="1" ht="18" customHeight="1">
      <c r="A249" s="73" t="s">
        <v>61</v>
      </c>
      <c r="B249" s="177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62</v>
      </c>
      <c r="B250" s="178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5" t="s">
        <v>63</v>
      </c>
      <c r="B251" s="185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64</v>
      </c>
      <c r="P251" s="37"/>
      <c r="Q251" s="37"/>
      <c r="R251" s="86" t="s">
        <v>177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4" t="s">
        <v>70</v>
      </c>
      <c r="B253" s="184"/>
      <c r="C253" s="184"/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/>
      <c r="Q253"/>
      <c r="R253" s="79"/>
    </row>
    <row r="254" spans="1:39" s="35" customFormat="1" ht="18" customHeight="1">
      <c r="A254" s="78" t="s">
        <v>71</v>
      </c>
      <c r="B254" s="77" t="s">
        <v>47</v>
      </c>
      <c r="C254" s="74" t="s">
        <v>48</v>
      </c>
      <c r="D254" s="74" t="s">
        <v>49</v>
      </c>
      <c r="E254" s="74" t="s">
        <v>50</v>
      </c>
      <c r="F254" s="74" t="s">
        <v>51</v>
      </c>
      <c r="G254" s="74" t="s">
        <v>52</v>
      </c>
      <c r="H254" s="74" t="s">
        <v>53</v>
      </c>
      <c r="I254" s="74" t="s">
        <v>54</v>
      </c>
      <c r="J254" s="74" t="s">
        <v>55</v>
      </c>
      <c r="K254" s="74" t="s">
        <v>56</v>
      </c>
      <c r="L254" s="74" t="s">
        <v>57</v>
      </c>
      <c r="M254" s="74" t="s">
        <v>58</v>
      </c>
      <c r="N254" s="74" t="s">
        <v>59</v>
      </c>
      <c r="O254" s="112"/>
      <c r="P254" s="38"/>
      <c r="Q254" s="38"/>
      <c r="R254" s="86" t="s">
        <v>178</v>
      </c>
    </row>
    <row r="255" spans="1:39" s="34" customFormat="1" ht="18" customHeight="1">
      <c r="A255" s="157"/>
      <c r="B255" s="179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80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8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92" t="s">
        <v>73</v>
      </c>
      <c r="B258" s="192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179</v>
      </c>
    </row>
    <row r="259" spans="1:39" s="35" customFormat="1" ht="18" customHeight="1">
      <c r="A259" s="78" t="s">
        <v>71</v>
      </c>
      <c r="B259" s="77" t="s">
        <v>47</v>
      </c>
      <c r="C259" s="74" t="s">
        <v>48</v>
      </c>
      <c r="D259" s="74" t="s">
        <v>49</v>
      </c>
      <c r="E259" s="74" t="s">
        <v>50</v>
      </c>
      <c r="F259" s="74" t="s">
        <v>51</v>
      </c>
      <c r="G259" s="74" t="s">
        <v>52</v>
      </c>
      <c r="H259" s="74" t="s">
        <v>53</v>
      </c>
      <c r="I259" s="74" t="s">
        <v>54</v>
      </c>
      <c r="J259" s="74" t="s">
        <v>55</v>
      </c>
      <c r="K259" s="74" t="s">
        <v>56</v>
      </c>
      <c r="L259" s="74" t="s">
        <v>57</v>
      </c>
      <c r="M259" s="74" t="s">
        <v>58</v>
      </c>
      <c r="N259" s="74" t="s">
        <v>59</v>
      </c>
      <c r="O259" s="114"/>
      <c r="P259" s="38"/>
      <c r="Q259" s="38"/>
      <c r="R259" s="86" t="s">
        <v>180</v>
      </c>
    </row>
    <row r="260" spans="1:39" s="34" customFormat="1" ht="18" customHeight="1">
      <c r="A260" s="157"/>
      <c r="B260" s="179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80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8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92" t="s">
        <v>73</v>
      </c>
      <c r="B263" s="192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181</v>
      </c>
    </row>
    <row r="264" spans="1:39" s="35" customFormat="1" ht="18" customHeight="1">
      <c r="A264" s="78" t="s">
        <v>71</v>
      </c>
      <c r="B264" s="77" t="s">
        <v>47</v>
      </c>
      <c r="C264" s="74" t="s">
        <v>48</v>
      </c>
      <c r="D264" s="74" t="s">
        <v>49</v>
      </c>
      <c r="E264" s="74" t="s">
        <v>50</v>
      </c>
      <c r="F264" s="74" t="s">
        <v>51</v>
      </c>
      <c r="G264" s="74" t="s">
        <v>52</v>
      </c>
      <c r="H264" s="74" t="s">
        <v>53</v>
      </c>
      <c r="I264" s="74" t="s">
        <v>54</v>
      </c>
      <c r="J264" s="74" t="s">
        <v>55</v>
      </c>
      <c r="K264" s="74" t="s">
        <v>56</v>
      </c>
      <c r="L264" s="74" t="s">
        <v>57</v>
      </c>
      <c r="M264" s="74" t="s">
        <v>58</v>
      </c>
      <c r="N264" s="74" t="s">
        <v>59</v>
      </c>
      <c r="O264" s="114"/>
      <c r="P264" s="38"/>
      <c r="Q264" s="38"/>
      <c r="R264" s="86" t="s">
        <v>182</v>
      </c>
    </row>
    <row r="265" spans="1:39" s="34" customFormat="1" ht="18" customHeight="1">
      <c r="A265" s="157"/>
      <c r="B265" s="179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80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8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92" t="s">
        <v>73</v>
      </c>
      <c r="B268" s="192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183</v>
      </c>
    </row>
    <row r="269" spans="1:39" s="34" customFormat="1">
      <c r="R269" s="79"/>
      <c r="S269" s="51"/>
    </row>
    <row r="270" spans="1:39" s="34" customFormat="1">
      <c r="R270" s="85" t="s">
        <v>184</v>
      </c>
      <c r="S270" s="51"/>
    </row>
    <row r="271" spans="1:39" s="34" customFormat="1" ht="19.5" customHeight="1">
      <c r="A271" s="170" t="s">
        <v>185</v>
      </c>
      <c r="B271" s="171"/>
      <c r="C271" s="189"/>
      <c r="D271" s="190"/>
      <c r="E271" s="190"/>
      <c r="F271" s="190"/>
      <c r="G271" s="190"/>
      <c r="H271" s="190"/>
      <c r="I271" s="190"/>
      <c r="J271" s="190"/>
      <c r="K271" s="191"/>
      <c r="L271" s="159" t="s">
        <v>27</v>
      </c>
      <c r="M271" s="189"/>
      <c r="N271" s="190"/>
      <c r="O271" s="191"/>
      <c r="P271"/>
      <c r="Q271" s="51"/>
      <c r="R271" s="79"/>
    </row>
    <row r="272" spans="1:39" s="34" customFormat="1" ht="18" customHeight="1">
      <c r="A272" s="188" t="s">
        <v>45</v>
      </c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Q272" s="51"/>
      <c r="R272" s="79" t="s">
        <v>186</v>
      </c>
    </row>
    <row r="273" spans="1:39" s="34" customFormat="1" ht="18" customHeight="1">
      <c r="A273" s="182" t="s">
        <v>47</v>
      </c>
      <c r="B273" s="183"/>
      <c r="C273" s="74" t="s">
        <v>48</v>
      </c>
      <c r="D273" s="74" t="s">
        <v>49</v>
      </c>
      <c r="E273" s="74" t="s">
        <v>50</v>
      </c>
      <c r="F273" s="74" t="s">
        <v>51</v>
      </c>
      <c r="G273" s="74" t="s">
        <v>52</v>
      </c>
      <c r="H273" s="74" t="s">
        <v>53</v>
      </c>
      <c r="I273" s="74" t="s">
        <v>54</v>
      </c>
      <c r="J273" s="74" t="s">
        <v>55</v>
      </c>
      <c r="K273" s="74" t="s">
        <v>56</v>
      </c>
      <c r="L273" s="74" t="s">
        <v>57</v>
      </c>
      <c r="M273" s="74" t="s">
        <v>58</v>
      </c>
      <c r="N273" s="74" t="s">
        <v>59</v>
      </c>
      <c r="O273" s="74" t="s">
        <v>20</v>
      </c>
      <c r="R273" s="86" t="s">
        <v>187</v>
      </c>
    </row>
    <row r="274" spans="1:39" s="34" customFormat="1" ht="18" customHeight="1">
      <c r="A274" s="73" t="s">
        <v>61</v>
      </c>
      <c r="B274" s="177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62</v>
      </c>
      <c r="B275" s="178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6" t="s">
        <v>63</v>
      </c>
      <c r="B276" s="187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64</v>
      </c>
      <c r="R276" s="86" t="s">
        <v>188</v>
      </c>
    </row>
    <row r="277" spans="1:39" s="35" customFormat="1" ht="18" customHeight="1">
      <c r="A277" s="182" t="s">
        <v>47</v>
      </c>
      <c r="B277" s="183"/>
      <c r="C277" s="74" t="s">
        <v>48</v>
      </c>
      <c r="D277" s="74" t="s">
        <v>49</v>
      </c>
      <c r="E277" s="74" t="s">
        <v>50</v>
      </c>
      <c r="F277" s="74" t="s">
        <v>51</v>
      </c>
      <c r="G277" s="74" t="s">
        <v>52</v>
      </c>
      <c r="H277" s="74" t="s">
        <v>53</v>
      </c>
      <c r="I277" s="74" t="s">
        <v>54</v>
      </c>
      <c r="J277" s="74" t="s">
        <v>55</v>
      </c>
      <c r="K277" s="74" t="s">
        <v>56</v>
      </c>
      <c r="L277" s="74" t="s">
        <v>57</v>
      </c>
      <c r="M277" s="74" t="s">
        <v>58</v>
      </c>
      <c r="N277" s="74" t="s">
        <v>59</v>
      </c>
      <c r="O277" s="74" t="s">
        <v>20</v>
      </c>
      <c r="P277" s="37"/>
      <c r="Q277" s="37"/>
      <c r="R277" s="86" t="s">
        <v>189</v>
      </c>
    </row>
    <row r="278" spans="1:39" s="35" customFormat="1" ht="18" customHeight="1">
      <c r="A278" s="73" t="s">
        <v>61</v>
      </c>
      <c r="B278" s="177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62</v>
      </c>
      <c r="B279" s="178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5" t="s">
        <v>63</v>
      </c>
      <c r="B280" s="185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64</v>
      </c>
      <c r="P280" s="37"/>
      <c r="Q280" s="37"/>
      <c r="R280" s="86" t="s">
        <v>190</v>
      </c>
    </row>
    <row r="281" spans="1:39" s="35" customFormat="1" ht="18" customHeight="1">
      <c r="A281" s="182" t="s">
        <v>47</v>
      </c>
      <c r="B281" s="183"/>
      <c r="C281" s="74" t="s">
        <v>48</v>
      </c>
      <c r="D281" s="74" t="s">
        <v>49</v>
      </c>
      <c r="E281" s="74" t="s">
        <v>50</v>
      </c>
      <c r="F281" s="74" t="s">
        <v>51</v>
      </c>
      <c r="G281" s="74" t="s">
        <v>52</v>
      </c>
      <c r="H281" s="74" t="s">
        <v>53</v>
      </c>
      <c r="I281" s="74" t="s">
        <v>54</v>
      </c>
      <c r="J281" s="74" t="s">
        <v>55</v>
      </c>
      <c r="K281" s="74" t="s">
        <v>56</v>
      </c>
      <c r="L281" s="74" t="s">
        <v>57</v>
      </c>
      <c r="M281" s="74" t="s">
        <v>58</v>
      </c>
      <c r="N281" s="74" t="s">
        <v>59</v>
      </c>
      <c r="O281" s="74" t="s">
        <v>20</v>
      </c>
      <c r="P281" s="37"/>
      <c r="Q281" s="37"/>
      <c r="R281" s="86" t="s">
        <v>191</v>
      </c>
    </row>
    <row r="282" spans="1:39" s="35" customFormat="1" ht="18" customHeight="1">
      <c r="A282" s="73" t="s">
        <v>61</v>
      </c>
      <c r="B282" s="177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62</v>
      </c>
      <c r="B283" s="178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5" t="s">
        <v>63</v>
      </c>
      <c r="B284" s="185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64</v>
      </c>
      <c r="P284" s="37"/>
      <c r="Q284" s="37"/>
      <c r="R284" s="86" t="s">
        <v>192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4" t="s">
        <v>70</v>
      </c>
      <c r="B286" s="184"/>
      <c r="C286" s="184"/>
      <c r="D286" s="184"/>
      <c r="E286" s="184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/>
      <c r="Q286"/>
      <c r="R286" s="79"/>
    </row>
    <row r="287" spans="1:39" s="35" customFormat="1" ht="18" customHeight="1">
      <c r="A287" s="78" t="s">
        <v>71</v>
      </c>
      <c r="B287" s="77" t="s">
        <v>47</v>
      </c>
      <c r="C287" s="74" t="s">
        <v>48</v>
      </c>
      <c r="D287" s="74" t="s">
        <v>49</v>
      </c>
      <c r="E287" s="74" t="s">
        <v>50</v>
      </c>
      <c r="F287" s="74" t="s">
        <v>51</v>
      </c>
      <c r="G287" s="74" t="s">
        <v>52</v>
      </c>
      <c r="H287" s="74" t="s">
        <v>53</v>
      </c>
      <c r="I287" s="74" t="s">
        <v>54</v>
      </c>
      <c r="J287" s="74" t="s">
        <v>55</v>
      </c>
      <c r="K287" s="74" t="s">
        <v>56</v>
      </c>
      <c r="L287" s="74" t="s">
        <v>57</v>
      </c>
      <c r="M287" s="74" t="s">
        <v>58</v>
      </c>
      <c r="N287" s="74" t="s">
        <v>59</v>
      </c>
      <c r="O287" s="112"/>
      <c r="P287" s="38"/>
      <c r="Q287" s="38"/>
      <c r="R287" s="86" t="s">
        <v>193</v>
      </c>
    </row>
    <row r="288" spans="1:39" s="34" customFormat="1" ht="18" customHeight="1">
      <c r="A288" s="157"/>
      <c r="B288" s="179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80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8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92" t="s">
        <v>73</v>
      </c>
      <c r="B291" s="192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194</v>
      </c>
    </row>
    <row r="292" spans="1:39" s="35" customFormat="1" ht="18" customHeight="1">
      <c r="A292" s="78" t="s">
        <v>71</v>
      </c>
      <c r="B292" s="77" t="s">
        <v>47</v>
      </c>
      <c r="C292" s="74" t="s">
        <v>48</v>
      </c>
      <c r="D292" s="74" t="s">
        <v>49</v>
      </c>
      <c r="E292" s="74" t="s">
        <v>50</v>
      </c>
      <c r="F292" s="74" t="s">
        <v>51</v>
      </c>
      <c r="G292" s="74" t="s">
        <v>52</v>
      </c>
      <c r="H292" s="74" t="s">
        <v>53</v>
      </c>
      <c r="I292" s="74" t="s">
        <v>54</v>
      </c>
      <c r="J292" s="74" t="s">
        <v>55</v>
      </c>
      <c r="K292" s="74" t="s">
        <v>56</v>
      </c>
      <c r="L292" s="74" t="s">
        <v>57</v>
      </c>
      <c r="M292" s="74" t="s">
        <v>58</v>
      </c>
      <c r="N292" s="74" t="s">
        <v>59</v>
      </c>
      <c r="O292" s="114"/>
      <c r="P292" s="38"/>
      <c r="Q292" s="38"/>
      <c r="R292" s="86" t="s">
        <v>195</v>
      </c>
    </row>
    <row r="293" spans="1:39" s="34" customFormat="1" ht="18" customHeight="1">
      <c r="A293" s="157"/>
      <c r="B293" s="179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80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8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92" t="s">
        <v>73</v>
      </c>
      <c r="B296" s="192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196</v>
      </c>
    </row>
    <row r="297" spans="1:39" s="35" customFormat="1" ht="18" customHeight="1">
      <c r="A297" s="78" t="s">
        <v>71</v>
      </c>
      <c r="B297" s="77" t="s">
        <v>47</v>
      </c>
      <c r="C297" s="74" t="s">
        <v>48</v>
      </c>
      <c r="D297" s="74" t="s">
        <v>49</v>
      </c>
      <c r="E297" s="74" t="s">
        <v>50</v>
      </c>
      <c r="F297" s="74" t="s">
        <v>51</v>
      </c>
      <c r="G297" s="74" t="s">
        <v>52</v>
      </c>
      <c r="H297" s="74" t="s">
        <v>53</v>
      </c>
      <c r="I297" s="74" t="s">
        <v>54</v>
      </c>
      <c r="J297" s="74" t="s">
        <v>55</v>
      </c>
      <c r="K297" s="74" t="s">
        <v>56</v>
      </c>
      <c r="L297" s="74" t="s">
        <v>57</v>
      </c>
      <c r="M297" s="74" t="s">
        <v>58</v>
      </c>
      <c r="N297" s="74" t="s">
        <v>59</v>
      </c>
      <c r="O297" s="114"/>
      <c r="P297" s="38"/>
      <c r="Q297" s="38"/>
      <c r="R297" s="86" t="s">
        <v>197</v>
      </c>
    </row>
    <row r="298" spans="1:39" s="34" customFormat="1" ht="18" customHeight="1">
      <c r="A298" s="157"/>
      <c r="B298" s="179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80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8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92" t="s">
        <v>73</v>
      </c>
      <c r="B301" s="192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198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PROYECTOS I+D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47</v>
      </c>
      <c r="C1" s="48" t="s">
        <v>199</v>
      </c>
    </row>
    <row r="2" spans="1:3">
      <c r="A2" s="48" t="s">
        <v>200</v>
      </c>
    </row>
    <row r="3" spans="1:3">
      <c r="A3" s="48" t="s">
        <v>201</v>
      </c>
    </row>
    <row r="4" spans="1:3">
      <c r="A4" s="48" t="s">
        <v>202</v>
      </c>
    </row>
    <row r="5" spans="1:3">
      <c r="A5" s="48" t="s">
        <v>203</v>
      </c>
    </row>
    <row r="6" spans="1:3">
      <c r="A6" s="48" t="s">
        <v>204</v>
      </c>
    </row>
    <row r="7" spans="1:3">
      <c r="A7" s="48" t="s">
        <v>205</v>
      </c>
    </row>
    <row r="8" spans="1:3">
      <c r="A8" s="48" t="s">
        <v>206</v>
      </c>
    </row>
    <row r="9" spans="1:3">
      <c r="A9" s="48" t="s">
        <v>207</v>
      </c>
    </row>
    <row r="10" spans="1:3">
      <c r="A10" s="48" t="s">
        <v>208</v>
      </c>
    </row>
    <row r="11" spans="1:3">
      <c r="A11" s="48" t="s">
        <v>209</v>
      </c>
    </row>
    <row r="12" spans="1:3">
      <c r="A12" s="48" t="s">
        <v>210</v>
      </c>
    </row>
    <row r="13" spans="1:3">
      <c r="A13" s="48" t="s">
        <v>211</v>
      </c>
    </row>
    <row r="15" spans="1:3">
      <c r="A15" s="49" t="s">
        <v>212</v>
      </c>
    </row>
    <row r="16" spans="1:3">
      <c r="A16" s="48" t="s">
        <v>213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CONSORCIOS DE MISIONES CIENTÍFICAS</PROGRAMA>
    <VIGENTE xmlns="5e0400d1-f49c-498f-8eab-a66b55fd35a0">true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e0400d1-f49c-498f-8eab-a66b55fd35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E9896E-CFE8-4C8B-ACB5-820C7D5A359F}"/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Anexo_II_MIS_2025</dc:title>
  <dc:subject/>
  <dc:creator>David Díaz Jiménez - IDEPA</dc:creator>
  <cp:keywords/>
  <dc:description/>
  <cp:lastModifiedBy>Mauricio del Cueto Sánchez</cp:lastModifiedBy>
  <cp:revision/>
  <dcterms:created xsi:type="dcterms:W3CDTF">2014-08-01T07:28:02Z</dcterms:created>
  <dcterms:modified xsi:type="dcterms:W3CDTF">2026-04-23T09:54:52Z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