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43AE4CCA-5F56-4FBC-8CB7-97812F3B8F2F}" xr6:coauthVersionLast="47" xr6:coauthVersionMax="47" xr10:uidLastSave="{00000000-0000-0000-0000-000000000000}"/>
  <workbookProtection workbookAlgorithmName="SHA-512" workbookHashValue="yyUZ64ON1rzIFl/NnS+qa8sw52qHABY1d6OgpY7GQn8/3ZUjDporzKI5ThqtxccZXxSRPQr2xOD5nJ0BB0CrnQ==" workbookSaltValue="lwKSURuLSVwvolwAl62EYw==" workbookSpinCount="100000" lockStructure="1"/>
  <bookViews>
    <workbookView xWindow="-120" yWindow="-120" windowWidth="29040" windowHeight="15720" xr2:uid="{00000000-000D-0000-FFFF-FFFF00000000}"/>
  </bookViews>
  <sheets>
    <sheet name="Desplazamientos" sheetId="10" r:id="rId1"/>
    <sheet name="Relación de facturas" sheetId="2" r:id="rId2"/>
    <sheet name="Gastos de personal" sheetId="3" r:id="rId3"/>
    <sheet name="Imputación horas de personal" sheetId="9" r:id="rId4"/>
    <sheet name="Tablas" sheetId="8" state="hidden" r:id="rId5"/>
  </sheets>
  <definedNames>
    <definedName name="_xlnm.Print_Area" localSheetId="0">Desplazamientos!$A$1:$L$17</definedName>
    <definedName name="_xlnm.Print_Area" localSheetId="2">'Gastos de personal'!$A$1:$K$35</definedName>
    <definedName name="_xlnm.Print_Area" localSheetId="3">'Imputación horas de personal'!$A$1:$O$301</definedName>
    <definedName name="_xlnm.Print_Area" localSheetId="1">'Relación de facturas'!$A$1:$L$31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0" l="1"/>
  <c r="I11" i="10"/>
  <c r="I12" i="10"/>
  <c r="I13" i="10"/>
  <c r="I9" i="10"/>
  <c r="C5" i="2"/>
  <c r="D5" i="3" s="1"/>
  <c r="C4" i="2"/>
  <c r="G14" i="10"/>
  <c r="G15" i="10" s="1"/>
  <c r="F14" i="10"/>
  <c r="F15" i="10" s="1"/>
  <c r="H14" i="10"/>
  <c r="H15" i="10" s="1"/>
  <c r="I29" i="2"/>
  <c r="H29" i="2"/>
  <c r="G29" i="2"/>
  <c r="F29" i="2"/>
  <c r="I28" i="2"/>
  <c r="G28" i="2"/>
  <c r="F28" i="2"/>
  <c r="H27" i="2"/>
  <c r="H26" i="2"/>
  <c r="H25" i="2"/>
  <c r="H24" i="2"/>
  <c r="H23" i="2"/>
  <c r="H28" i="2" s="1"/>
  <c r="I34" i="3"/>
  <c r="J34" i="3" s="1"/>
  <c r="I33" i="3"/>
  <c r="I32" i="3"/>
  <c r="I31" i="3"/>
  <c r="J31" i="3" s="1"/>
  <c r="I30" i="3"/>
  <c r="J30" i="3" s="1"/>
  <c r="I29" i="3"/>
  <c r="J29" i="3" s="1"/>
  <c r="I24" i="3"/>
  <c r="I23" i="3"/>
  <c r="I22" i="3"/>
  <c r="I21" i="3"/>
  <c r="I20" i="3"/>
  <c r="I19" i="3"/>
  <c r="I10" i="3"/>
  <c r="I11" i="3"/>
  <c r="J11" i="3" s="1"/>
  <c r="I12" i="3"/>
  <c r="J12" i="3" s="1"/>
  <c r="I13" i="3"/>
  <c r="I14" i="3"/>
  <c r="I9" i="3"/>
  <c r="J9" i="3" s="1"/>
  <c r="J22" i="3"/>
  <c r="J21" i="3"/>
  <c r="J20" i="3"/>
  <c r="J19" i="3"/>
  <c r="J10" i="3"/>
  <c r="J13" i="3"/>
  <c r="J14" i="3"/>
  <c r="H18" i="2"/>
  <c r="H11" i="2"/>
  <c r="H296" i="9"/>
  <c r="I296" i="9"/>
  <c r="K268" i="9"/>
  <c r="M268" i="9"/>
  <c r="E263" i="9"/>
  <c r="C263" i="9"/>
  <c r="D235" i="9"/>
  <c r="N230" i="9"/>
  <c r="J202" i="9"/>
  <c r="K202" i="9"/>
  <c r="G197" i="9"/>
  <c r="N197" i="9"/>
  <c r="D169" i="9"/>
  <c r="E169" i="9"/>
  <c r="H164" i="9"/>
  <c r="I164" i="9"/>
  <c r="C164" i="9"/>
  <c r="L136" i="9"/>
  <c r="F98" i="9"/>
  <c r="G98" i="9"/>
  <c r="G65" i="9"/>
  <c r="K37" i="9"/>
  <c r="G32" i="9"/>
  <c r="H32" i="9"/>
  <c r="I32" i="9"/>
  <c r="N284" i="9"/>
  <c r="N301" i="9" s="1"/>
  <c r="M284" i="9"/>
  <c r="M301" i="9" s="1"/>
  <c r="L284" i="9"/>
  <c r="L301" i="9" s="1"/>
  <c r="K284" i="9"/>
  <c r="K301" i="9" s="1"/>
  <c r="J284" i="9"/>
  <c r="J301" i="9" s="1"/>
  <c r="I284" i="9"/>
  <c r="I301" i="9" s="1"/>
  <c r="H284" i="9"/>
  <c r="H301" i="9" s="1"/>
  <c r="G284" i="9"/>
  <c r="G301" i="9" s="1"/>
  <c r="F284" i="9"/>
  <c r="F301" i="9" s="1"/>
  <c r="E284" i="9"/>
  <c r="E301" i="9" s="1"/>
  <c r="D284" i="9"/>
  <c r="D301" i="9" s="1"/>
  <c r="C284" i="9"/>
  <c r="C301" i="9" s="1"/>
  <c r="O283" i="9"/>
  <c r="O282" i="9"/>
  <c r="N280" i="9"/>
  <c r="N296" i="9" s="1"/>
  <c r="M280" i="9"/>
  <c r="M296" i="9" s="1"/>
  <c r="L280" i="9"/>
  <c r="L296" i="9" s="1"/>
  <c r="K280" i="9"/>
  <c r="K296" i="9" s="1"/>
  <c r="J280" i="9"/>
  <c r="J296" i="9" s="1"/>
  <c r="I280" i="9"/>
  <c r="H280" i="9"/>
  <c r="G280" i="9"/>
  <c r="G296" i="9" s="1"/>
  <c r="F280" i="9"/>
  <c r="F296" i="9" s="1"/>
  <c r="E280" i="9"/>
  <c r="E296" i="9" s="1"/>
  <c r="D280" i="9"/>
  <c r="D296" i="9" s="1"/>
  <c r="C280" i="9"/>
  <c r="C296" i="9" s="1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N268" i="9" s="1"/>
  <c r="M251" i="9"/>
  <c r="L251" i="9"/>
  <c r="L268" i="9" s="1"/>
  <c r="K251" i="9"/>
  <c r="J251" i="9"/>
  <c r="J268" i="9" s="1"/>
  <c r="I251" i="9"/>
  <c r="I268" i="9" s="1"/>
  <c r="H251" i="9"/>
  <c r="H268" i="9" s="1"/>
  <c r="G251" i="9"/>
  <c r="G268" i="9" s="1"/>
  <c r="F251" i="9"/>
  <c r="F268" i="9" s="1"/>
  <c r="E251" i="9"/>
  <c r="E268" i="9" s="1"/>
  <c r="D251" i="9"/>
  <c r="D268" i="9" s="1"/>
  <c r="C251" i="9"/>
  <c r="C268" i="9" s="1"/>
  <c r="O250" i="9"/>
  <c r="O249" i="9"/>
  <c r="N247" i="9"/>
  <c r="N263" i="9" s="1"/>
  <c r="M247" i="9"/>
  <c r="M263" i="9" s="1"/>
  <c r="L247" i="9"/>
  <c r="L263" i="9" s="1"/>
  <c r="K247" i="9"/>
  <c r="K263" i="9" s="1"/>
  <c r="J247" i="9"/>
  <c r="J263" i="9" s="1"/>
  <c r="I247" i="9"/>
  <c r="I263" i="9" s="1"/>
  <c r="H247" i="9"/>
  <c r="H263" i="9" s="1"/>
  <c r="G247" i="9"/>
  <c r="G263" i="9" s="1"/>
  <c r="F247" i="9"/>
  <c r="F263" i="9" s="1"/>
  <c r="E247" i="9"/>
  <c r="D247" i="9"/>
  <c r="D263" i="9" s="1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N235" i="9" s="1"/>
  <c r="M218" i="9"/>
  <c r="M235" i="9" s="1"/>
  <c r="L218" i="9"/>
  <c r="L235" i="9" s="1"/>
  <c r="K218" i="9"/>
  <c r="K235" i="9" s="1"/>
  <c r="J218" i="9"/>
  <c r="J235" i="9" s="1"/>
  <c r="I218" i="9"/>
  <c r="I235" i="9" s="1"/>
  <c r="H218" i="9"/>
  <c r="H235" i="9" s="1"/>
  <c r="G218" i="9"/>
  <c r="G235" i="9" s="1"/>
  <c r="F218" i="9"/>
  <c r="F235" i="9" s="1"/>
  <c r="E218" i="9"/>
  <c r="E235" i="9" s="1"/>
  <c r="D218" i="9"/>
  <c r="C218" i="9"/>
  <c r="C235" i="9" s="1"/>
  <c r="O217" i="9"/>
  <c r="O216" i="9"/>
  <c r="N214" i="9"/>
  <c r="M214" i="9"/>
  <c r="M230" i="9" s="1"/>
  <c r="L214" i="9"/>
  <c r="L230" i="9" s="1"/>
  <c r="K214" i="9"/>
  <c r="K230" i="9" s="1"/>
  <c r="J214" i="9"/>
  <c r="J230" i="9" s="1"/>
  <c r="I214" i="9"/>
  <c r="I230" i="9" s="1"/>
  <c r="H214" i="9"/>
  <c r="H230" i="9" s="1"/>
  <c r="G214" i="9"/>
  <c r="G230" i="9" s="1"/>
  <c r="F214" i="9"/>
  <c r="F230" i="9" s="1"/>
  <c r="E214" i="9"/>
  <c r="E230" i="9" s="1"/>
  <c r="D214" i="9"/>
  <c r="D230" i="9" s="1"/>
  <c r="C214" i="9"/>
  <c r="C230" i="9" s="1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N202" i="9" s="1"/>
  <c r="M185" i="9"/>
  <c r="M202" i="9" s="1"/>
  <c r="L185" i="9"/>
  <c r="L202" i="9" s="1"/>
  <c r="K185" i="9"/>
  <c r="J185" i="9"/>
  <c r="I185" i="9"/>
  <c r="I202" i="9" s="1"/>
  <c r="H185" i="9"/>
  <c r="H202" i="9" s="1"/>
  <c r="G185" i="9"/>
  <c r="G202" i="9" s="1"/>
  <c r="F185" i="9"/>
  <c r="F202" i="9" s="1"/>
  <c r="E185" i="9"/>
  <c r="E202" i="9" s="1"/>
  <c r="D185" i="9"/>
  <c r="D202" i="9" s="1"/>
  <c r="C185" i="9"/>
  <c r="C202" i="9" s="1"/>
  <c r="O184" i="9"/>
  <c r="O183" i="9"/>
  <c r="N181" i="9"/>
  <c r="M181" i="9"/>
  <c r="M197" i="9" s="1"/>
  <c r="L181" i="9"/>
  <c r="L197" i="9" s="1"/>
  <c r="K181" i="9"/>
  <c r="K197" i="9" s="1"/>
  <c r="J181" i="9"/>
  <c r="J197" i="9" s="1"/>
  <c r="I181" i="9"/>
  <c r="I197" i="9" s="1"/>
  <c r="H181" i="9"/>
  <c r="H197" i="9" s="1"/>
  <c r="G181" i="9"/>
  <c r="F181" i="9"/>
  <c r="F197" i="9" s="1"/>
  <c r="E181" i="9"/>
  <c r="E197" i="9" s="1"/>
  <c r="D181" i="9"/>
  <c r="D197" i="9" s="1"/>
  <c r="C181" i="9"/>
  <c r="C197" i="9" s="1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N169" i="9" s="1"/>
  <c r="M152" i="9"/>
  <c r="M169" i="9" s="1"/>
  <c r="L152" i="9"/>
  <c r="L169" i="9" s="1"/>
  <c r="K152" i="9"/>
  <c r="K169" i="9" s="1"/>
  <c r="J152" i="9"/>
  <c r="J169" i="9" s="1"/>
  <c r="I152" i="9"/>
  <c r="I169" i="9" s="1"/>
  <c r="H152" i="9"/>
  <c r="H169" i="9" s="1"/>
  <c r="G152" i="9"/>
  <c r="G169" i="9" s="1"/>
  <c r="F152" i="9"/>
  <c r="F169" i="9" s="1"/>
  <c r="E152" i="9"/>
  <c r="D152" i="9"/>
  <c r="C152" i="9"/>
  <c r="C169" i="9" s="1"/>
  <c r="O151" i="9"/>
  <c r="O150" i="9"/>
  <c r="N148" i="9"/>
  <c r="N164" i="9" s="1"/>
  <c r="M148" i="9"/>
  <c r="M164" i="9" s="1"/>
  <c r="L148" i="9"/>
  <c r="L164" i="9" s="1"/>
  <c r="K148" i="9"/>
  <c r="K164" i="9" s="1"/>
  <c r="J148" i="9"/>
  <c r="J164" i="9" s="1"/>
  <c r="I148" i="9"/>
  <c r="H148" i="9"/>
  <c r="G148" i="9"/>
  <c r="G164" i="9" s="1"/>
  <c r="F148" i="9"/>
  <c r="F164" i="9" s="1"/>
  <c r="E148" i="9"/>
  <c r="E164" i="9" s="1"/>
  <c r="D148" i="9"/>
  <c r="D164" i="9" s="1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N136" i="9" s="1"/>
  <c r="M119" i="9"/>
  <c r="M136" i="9" s="1"/>
  <c r="L119" i="9"/>
  <c r="K119" i="9"/>
  <c r="K136" i="9" s="1"/>
  <c r="J119" i="9"/>
  <c r="J136" i="9" s="1"/>
  <c r="I119" i="9"/>
  <c r="I136" i="9" s="1"/>
  <c r="H119" i="9"/>
  <c r="H136" i="9" s="1"/>
  <c r="G119" i="9"/>
  <c r="G136" i="9" s="1"/>
  <c r="F119" i="9"/>
  <c r="F136" i="9" s="1"/>
  <c r="E119" i="9"/>
  <c r="E136" i="9" s="1"/>
  <c r="D119" i="9"/>
  <c r="D136" i="9" s="1"/>
  <c r="C119" i="9"/>
  <c r="C136" i="9" s="1"/>
  <c r="O118" i="9"/>
  <c r="O117" i="9"/>
  <c r="N115" i="9"/>
  <c r="N131" i="9" s="1"/>
  <c r="M115" i="9"/>
  <c r="M131" i="9" s="1"/>
  <c r="L115" i="9"/>
  <c r="L131" i="9" s="1"/>
  <c r="K115" i="9"/>
  <c r="K131" i="9" s="1"/>
  <c r="J115" i="9"/>
  <c r="J131" i="9" s="1"/>
  <c r="I115" i="9"/>
  <c r="I131" i="9" s="1"/>
  <c r="H115" i="9"/>
  <c r="H131" i="9" s="1"/>
  <c r="G115" i="9"/>
  <c r="G131" i="9" s="1"/>
  <c r="F115" i="9"/>
  <c r="F131" i="9" s="1"/>
  <c r="E115" i="9"/>
  <c r="E131" i="9" s="1"/>
  <c r="D115" i="9"/>
  <c r="D131" i="9" s="1"/>
  <c r="C115" i="9"/>
  <c r="C131" i="9" s="1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N103" i="9" s="1"/>
  <c r="M86" i="9"/>
  <c r="M103" i="9" s="1"/>
  <c r="L86" i="9"/>
  <c r="L103" i="9" s="1"/>
  <c r="K86" i="9"/>
  <c r="K103" i="9" s="1"/>
  <c r="J86" i="9"/>
  <c r="J103" i="9" s="1"/>
  <c r="I86" i="9"/>
  <c r="I103" i="9" s="1"/>
  <c r="H86" i="9"/>
  <c r="H103" i="9" s="1"/>
  <c r="G86" i="9"/>
  <c r="G103" i="9" s="1"/>
  <c r="F86" i="9"/>
  <c r="F103" i="9" s="1"/>
  <c r="E86" i="9"/>
  <c r="E103" i="9" s="1"/>
  <c r="D86" i="9"/>
  <c r="D103" i="9" s="1"/>
  <c r="C86" i="9"/>
  <c r="C103" i="9" s="1"/>
  <c r="O85" i="9"/>
  <c r="O84" i="9"/>
  <c r="N82" i="9"/>
  <c r="N98" i="9" s="1"/>
  <c r="M82" i="9"/>
  <c r="M98" i="9" s="1"/>
  <c r="L82" i="9"/>
  <c r="L98" i="9" s="1"/>
  <c r="K82" i="9"/>
  <c r="K98" i="9" s="1"/>
  <c r="J82" i="9"/>
  <c r="J98" i="9" s="1"/>
  <c r="I82" i="9"/>
  <c r="I98" i="9" s="1"/>
  <c r="H82" i="9"/>
  <c r="H98" i="9" s="1"/>
  <c r="G82" i="9"/>
  <c r="F82" i="9"/>
  <c r="E82" i="9"/>
  <c r="E98" i="9" s="1"/>
  <c r="D82" i="9"/>
  <c r="D98" i="9" s="1"/>
  <c r="C82" i="9"/>
  <c r="C98" i="9" s="1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N70" i="9" s="1"/>
  <c r="M53" i="9"/>
  <c r="M70" i="9" s="1"/>
  <c r="L53" i="9"/>
  <c r="L70" i="9" s="1"/>
  <c r="K53" i="9"/>
  <c r="K70" i="9" s="1"/>
  <c r="J53" i="9"/>
  <c r="J70" i="9" s="1"/>
  <c r="I53" i="9"/>
  <c r="I70" i="9" s="1"/>
  <c r="H53" i="9"/>
  <c r="H70" i="9" s="1"/>
  <c r="G53" i="9"/>
  <c r="G70" i="9" s="1"/>
  <c r="F53" i="9"/>
  <c r="F70" i="9" s="1"/>
  <c r="E53" i="9"/>
  <c r="E70" i="9" s="1"/>
  <c r="D53" i="9"/>
  <c r="D70" i="9" s="1"/>
  <c r="C53" i="9"/>
  <c r="C70" i="9" s="1"/>
  <c r="O52" i="9"/>
  <c r="O51" i="9"/>
  <c r="N49" i="9"/>
  <c r="N65" i="9" s="1"/>
  <c r="M49" i="9"/>
  <c r="M65" i="9" s="1"/>
  <c r="L49" i="9"/>
  <c r="L65" i="9" s="1"/>
  <c r="K49" i="9"/>
  <c r="K65" i="9" s="1"/>
  <c r="J49" i="9"/>
  <c r="J65" i="9" s="1"/>
  <c r="I49" i="9"/>
  <c r="I65" i="9" s="1"/>
  <c r="H49" i="9"/>
  <c r="H65" i="9" s="1"/>
  <c r="G49" i="9"/>
  <c r="F49" i="9"/>
  <c r="F65" i="9" s="1"/>
  <c r="E49" i="9"/>
  <c r="E65" i="9" s="1"/>
  <c r="D49" i="9"/>
  <c r="D65" i="9" s="1"/>
  <c r="C49" i="9"/>
  <c r="C65" i="9" s="1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N37" i="9" s="1"/>
  <c r="M20" i="9"/>
  <c r="M37" i="9" s="1"/>
  <c r="L20" i="9"/>
  <c r="L37" i="9" s="1"/>
  <c r="K20" i="9"/>
  <c r="J20" i="9"/>
  <c r="J37" i="9" s="1"/>
  <c r="I20" i="9"/>
  <c r="I37" i="9" s="1"/>
  <c r="H20" i="9"/>
  <c r="H37" i="9" s="1"/>
  <c r="G20" i="9"/>
  <c r="G37" i="9" s="1"/>
  <c r="F20" i="9"/>
  <c r="F37" i="9" s="1"/>
  <c r="E20" i="9"/>
  <c r="E37" i="9" s="1"/>
  <c r="D20" i="9"/>
  <c r="D37" i="9" s="1"/>
  <c r="C20" i="9"/>
  <c r="C37" i="9" s="1"/>
  <c r="N16" i="9"/>
  <c r="N32" i="9" s="1"/>
  <c r="M16" i="9"/>
  <c r="M32" i="9" s="1"/>
  <c r="L16" i="9"/>
  <c r="L32" i="9" s="1"/>
  <c r="K16" i="9"/>
  <c r="K32" i="9" s="1"/>
  <c r="J16" i="9"/>
  <c r="J32" i="9" s="1"/>
  <c r="I16" i="9"/>
  <c r="H16" i="9"/>
  <c r="G16" i="9"/>
  <c r="F16" i="9"/>
  <c r="F32" i="9" s="1"/>
  <c r="E16" i="9"/>
  <c r="E32" i="9" s="1"/>
  <c r="D16" i="9"/>
  <c r="D32" i="9" s="1"/>
  <c r="C16" i="9"/>
  <c r="C32" i="9" s="1"/>
  <c r="D12" i="9"/>
  <c r="E12" i="9"/>
  <c r="F12" i="9"/>
  <c r="G12" i="9"/>
  <c r="H12" i="9"/>
  <c r="I12" i="9"/>
  <c r="J12" i="9"/>
  <c r="K12" i="9"/>
  <c r="L12" i="9"/>
  <c r="M12" i="9"/>
  <c r="N12" i="9"/>
  <c r="C12" i="9"/>
  <c r="C27" i="9" s="1"/>
  <c r="J32" i="3"/>
  <c r="J33" i="3"/>
  <c r="J23" i="3"/>
  <c r="J24" i="3"/>
  <c r="H17" i="2"/>
  <c r="H19" i="2"/>
  <c r="H20" i="2"/>
  <c r="H16" i="2"/>
  <c r="H10" i="2"/>
  <c r="H12" i="2"/>
  <c r="H13" i="2"/>
  <c r="H9" i="2"/>
  <c r="I14" i="10" l="1"/>
  <c r="I15" i="10" s="1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H35" i="3"/>
  <c r="B24" i="9" l="1"/>
  <c r="B43" i="9"/>
  <c r="B34" i="9"/>
  <c r="B51" i="9"/>
  <c r="B29" i="9"/>
  <c r="B47" i="9"/>
  <c r="J35" i="3"/>
  <c r="B80" i="9" l="1"/>
  <c r="B62" i="9"/>
  <c r="B84" i="9"/>
  <c r="B67" i="9"/>
  <c r="B76" i="9"/>
  <c r="B57" i="9"/>
  <c r="J25" i="3"/>
  <c r="H25" i="3"/>
  <c r="J15" i="3"/>
  <c r="H15" i="3"/>
  <c r="H21" i="2"/>
  <c r="I21" i="2"/>
  <c r="F21" i="2"/>
  <c r="G21" i="2"/>
  <c r="F14" i="2"/>
  <c r="I14" i="2"/>
  <c r="H14" i="2"/>
  <c r="J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  <c r="D4" i="3"/>
  <c r="C4" i="9" s="1"/>
</calcChain>
</file>

<file path=xl/sharedStrings.xml><?xml version="1.0" encoding="utf-8"?>
<sst xmlns="http://schemas.openxmlformats.org/spreadsheetml/2006/main" count="1177" uniqueCount="231">
  <si>
    <t>ANEXO II</t>
  </si>
  <si>
    <t>LIQUIDACIÓN DE GASTOS DE DESPLAZAMIENTO</t>
  </si>
  <si>
    <t>Nº Expediente:</t>
  </si>
  <si>
    <t>Empresa solicitante:</t>
  </si>
  <si>
    <t>Nº</t>
  </si>
  <si>
    <t>Persona</t>
  </si>
  <si>
    <t>Destino</t>
  </si>
  <si>
    <t>Fecha ida</t>
  </si>
  <si>
    <t>Fecha vuelta</t>
  </si>
  <si>
    <t>Gastos manutención</t>
  </si>
  <si>
    <t>Gastos alojamiento</t>
  </si>
  <si>
    <t>Gastos locomoción</t>
  </si>
  <si>
    <t>Total Gastos</t>
  </si>
  <si>
    <t>Fecha   pago</t>
  </si>
  <si>
    <t>CTA CONTABLE</t>
  </si>
  <si>
    <t>Observaciones</t>
  </si>
  <si>
    <r>
      <t xml:space="preserve">LIQUIDACIONES POR DESPLAZAMIENTO </t>
    </r>
    <r>
      <rPr>
        <b/>
        <i/>
        <sz val="8"/>
        <rFont val="Verdana"/>
        <family val="2"/>
      </rPr>
      <t>(gastos abonados al trabajador por la empresa)</t>
    </r>
  </si>
  <si>
    <t>mi</t>
  </si>
  <si>
    <t xml:space="preserve">Subtotal </t>
  </si>
  <si>
    <t>mf</t>
  </si>
  <si>
    <t>TOTAL</t>
  </si>
  <si>
    <t>tt</t>
  </si>
  <si>
    <t xml:space="preserve">RELACIÓN DE FACTURAS 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</si>
  <si>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</si>
  <si>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</si>
  <si>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</si>
  <si>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</si>
  <si>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</si>
  <si>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</si>
  <si>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</si>
  <si>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</si>
  <si>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ACTIVOS FIJOS</t>
  </si>
  <si>
    <t>COLABORACIONES EXTERNAS Y/O ADQUISICIÓN DE PATENTES</t>
  </si>
  <si>
    <t>cei</t>
  </si>
  <si>
    <t>cef</t>
  </si>
  <si>
    <r>
      <t xml:space="preserve">DESPLAZAMIENTOS </t>
    </r>
    <r>
      <rPr>
        <b/>
        <i/>
        <sz val="8"/>
        <rFont val="Verdana"/>
        <family val="2"/>
      </rPr>
      <t>(gastos facturados directamente a la empresa)</t>
    </r>
  </si>
  <si>
    <t>vi</t>
  </si>
  <si>
    <t>vf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</si>
  <si>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</si>
  <si>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</si>
  <si>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</si>
  <si>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</si>
  <si>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</si>
  <si>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</si>
  <si>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</si>
  <si>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</si>
  <si>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Seguridad Social anual a cargo de la empresa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</si>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</sst>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2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i/>
      <strike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vertic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481-8538-48C2-85E9-7060F66ACC4D}">
  <sheetPr>
    <pageSetUpPr fitToPage="1"/>
  </sheetPr>
  <dimension ref="A1:R17"/>
  <sheetViews>
    <sheetView tabSelected="1"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6" t="s">
        <v>2</v>
      </c>
      <c r="B4" s="166"/>
      <c r="C4" s="117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6" t="s">
        <v>3</v>
      </c>
      <c r="B5" s="167"/>
      <c r="C5" s="168"/>
      <c r="D5" s="169"/>
      <c r="E5" s="169"/>
      <c r="F5" s="169"/>
      <c r="G5" s="169"/>
      <c r="H5" s="169"/>
      <c r="I5" s="169"/>
      <c r="J5" s="169"/>
      <c r="K5" s="169"/>
      <c r="L5" s="170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4</v>
      </c>
      <c r="B7" s="89" t="s">
        <v>5</v>
      </c>
      <c r="C7" s="89" t="s">
        <v>6</v>
      </c>
      <c r="D7" s="89" t="s">
        <v>7</v>
      </c>
      <c r="E7" s="89" t="s">
        <v>8</v>
      </c>
      <c r="F7" s="89" t="s">
        <v>9</v>
      </c>
      <c r="G7" s="89" t="s">
        <v>10</v>
      </c>
      <c r="H7" s="89" t="s">
        <v>11</v>
      </c>
      <c r="I7" s="89" t="s">
        <v>12</v>
      </c>
      <c r="J7" s="89" t="s">
        <v>13</v>
      </c>
      <c r="K7" s="90" t="s">
        <v>14</v>
      </c>
      <c r="L7" s="89" t="s">
        <v>15</v>
      </c>
      <c r="R7" s="81"/>
    </row>
    <row r="8" spans="1:18" s="5" customFormat="1" ht="18" customHeight="1">
      <c r="A8" s="101" t="s">
        <v>16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17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/>
      <c r="I9" s="139">
        <f>F9+G9+H9</f>
        <v>0</v>
      </c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/>
      <c r="I10" s="139">
        <f t="shared" ref="I10:I13" si="0">F10+G10+H10</f>
        <v>0</v>
      </c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/>
      <c r="I11" s="139">
        <f t="shared" si="0"/>
        <v>0</v>
      </c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/>
      <c r="I12" s="139">
        <f t="shared" si="0"/>
        <v>0</v>
      </c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/>
      <c r="I13" s="139">
        <f t="shared" si="0"/>
        <v>0</v>
      </c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18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19</v>
      </c>
    </row>
    <row r="15" spans="1:18" s="4" customFormat="1" ht="18" customHeight="1">
      <c r="A15" s="127"/>
      <c r="B15" s="128"/>
      <c r="C15" s="128"/>
      <c r="D15" s="129"/>
      <c r="E15" s="130" t="s">
        <v>20</v>
      </c>
      <c r="F15" s="142">
        <f>SUM(F14)</f>
        <v>0</v>
      </c>
      <c r="G15" s="142">
        <f t="shared" ref="G15:I15" si="1">SUM(G14)</f>
        <v>0</v>
      </c>
      <c r="H15" s="142">
        <f t="shared" si="1"/>
        <v>0</v>
      </c>
      <c r="I15" s="142">
        <f t="shared" si="1"/>
        <v>0</v>
      </c>
      <c r="J15" s="131"/>
      <c r="K15" s="132"/>
      <c r="L15" s="133"/>
      <c r="R15" s="80" t="s">
        <v>21</v>
      </c>
    </row>
    <row r="16" spans="1:18" s="4" customFormat="1" ht="12">
      <c r="A16" s="62"/>
      <c r="B16" s="63"/>
      <c r="C16" s="63"/>
      <c r="D16" s="64"/>
      <c r="E16" s="65"/>
      <c r="F16" s="66"/>
      <c r="G16" s="66"/>
      <c r="H16" s="66"/>
      <c r="I16" s="66"/>
      <c r="J16" s="67"/>
      <c r="K16" s="68"/>
      <c r="L16" s="62"/>
      <c r="R16" s="80"/>
    </row>
    <row r="17" spans="1:18" s="7" customFormat="1" ht="12" customHeight="1">
      <c r="A17" s="165"/>
      <c r="B17" s="18"/>
      <c r="C17" s="18"/>
      <c r="D17" s="19"/>
      <c r="E17" s="20"/>
      <c r="F17" s="21"/>
      <c r="G17" s="21"/>
      <c r="H17" s="21"/>
      <c r="I17" s="21"/>
      <c r="J17" s="22"/>
      <c r="K17" s="23"/>
      <c r="L17" s="17"/>
      <c r="R17" s="82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l número de expediente debe ser IDE/20XX/00XXXX" sqref="C4" xr:uid="{62175D5E-4C00-43B2-8465-C96AB5F37F78}">
      <formula1>AND(LEN(C4)=15,EXACT("/",MID(C4,4,1)),EXACT("/",MID(C4,9,1)))</formula1>
    </dataValidation>
    <dataValidation type="custom" allowBlank="1" showInputMessage="1" showErrorMessage="1" error="El formato de la fecha debe ser DD/MM/AAAA" sqref="D9:D13 J9:J13" xr:uid="{D2418B23-9EF2-4E82-A4A2-7DD80E666EA3}">
      <formula1>AND(LEN(D9)=10,EXACT("/",MID(D9,3,1)),EXACT("/",MID(D9,6,1)))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1"/>
  <sheetViews>
    <sheetView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22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6" t="s">
        <v>2</v>
      </c>
      <c r="B4" s="166"/>
      <c r="C4" s="117" t="str">
        <f>IF(ISBLANK(Desplazamientos!C4),"",Desplazamientos!C4)</f>
        <v/>
      </c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6" t="s">
        <v>3</v>
      </c>
      <c r="B5" s="167"/>
      <c r="C5" s="168" t="str">
        <f>IF(ISBLANK(Desplazamientos!C5),"",Desplazamientos!C5)</f>
        <v/>
      </c>
      <c r="D5" s="169"/>
      <c r="E5" s="169"/>
      <c r="F5" s="169"/>
      <c r="G5" s="169"/>
      <c r="H5" s="169"/>
      <c r="I5" s="169"/>
      <c r="J5" s="169"/>
      <c r="K5" s="169"/>
      <c r="L5" s="170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4</v>
      </c>
      <c r="B7" s="89" t="s">
        <v>23</v>
      </c>
      <c r="C7" s="89" t="s">
        <v>24</v>
      </c>
      <c r="D7" s="89" t="s">
        <v>25</v>
      </c>
      <c r="E7" s="89" t="s">
        <v>26</v>
      </c>
      <c r="F7" s="89" t="s">
        <v>27</v>
      </c>
      <c r="G7" s="89" t="s">
        <v>28</v>
      </c>
      <c r="H7" s="89" t="s">
        <v>29</v>
      </c>
      <c r="I7" s="89" t="s">
        <v>30</v>
      </c>
      <c r="J7" s="89" t="s">
        <v>13</v>
      </c>
      <c r="K7" s="90" t="s">
        <v>14</v>
      </c>
      <c r="L7" s="89" t="s">
        <v>15</v>
      </c>
      <c r="R7" s="81"/>
    </row>
    <row r="8" spans="1:18" s="5" customFormat="1" ht="18" customHeight="1">
      <c r="A8" s="94" t="s">
        <v>31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17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 t="str">
        <f>IF(ISBLANK(F9),"",ROUND(F9*1.21,2))</f>
        <v/>
      </c>
      <c r="I9" s="139"/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 t="str">
        <f t="shared" ref="H10:H13" si="0">IF(ISBLANK(F10),"",ROUND(F10*1.21,2))</f>
        <v/>
      </c>
      <c r="I10" s="139"/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 t="str">
        <f t="shared" ref="H11" si="1">IF(ISBLANK(F11),"",ROUND(F11*1.21,2))</f>
        <v/>
      </c>
      <c r="I11" s="139"/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 t="str">
        <f t="shared" si="0"/>
        <v/>
      </c>
      <c r="I12" s="139"/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 t="str">
        <f t="shared" si="0"/>
        <v/>
      </c>
      <c r="I13" s="139"/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18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19</v>
      </c>
    </row>
    <row r="15" spans="1:18" s="5" customFormat="1" ht="18" customHeight="1">
      <c r="A15" s="101" t="s">
        <v>32</v>
      </c>
      <c r="B15" s="102"/>
      <c r="C15" s="95"/>
      <c r="D15" s="95"/>
      <c r="E15" s="96"/>
      <c r="F15" s="96"/>
      <c r="G15" s="97"/>
      <c r="H15" s="97"/>
      <c r="I15" s="96"/>
      <c r="J15" s="95"/>
      <c r="K15" s="99"/>
      <c r="L15" s="103"/>
      <c r="R15" s="79" t="s">
        <v>33</v>
      </c>
    </row>
    <row r="16" spans="1:18" s="5" customFormat="1" ht="18" customHeight="1">
      <c r="A16" s="134"/>
      <c r="B16" s="135"/>
      <c r="C16" s="135"/>
      <c r="D16" s="136"/>
      <c r="E16" s="136"/>
      <c r="F16" s="138"/>
      <c r="G16" s="139"/>
      <c r="H16" s="138" t="str">
        <f t="shared" ref="H16:H20" si="2">IF(ISBLANK(F16),"",ROUND(F16*1.21,2))</f>
        <v/>
      </c>
      <c r="I16" s="139"/>
      <c r="J16" s="136"/>
      <c r="K16" s="136"/>
      <c r="L16" s="137"/>
      <c r="R16" s="79"/>
    </row>
    <row r="17" spans="1:18" s="5" customFormat="1" ht="18" customHeight="1">
      <c r="A17" s="134"/>
      <c r="B17" s="135"/>
      <c r="C17" s="135"/>
      <c r="D17" s="136"/>
      <c r="E17" s="136"/>
      <c r="F17" s="138"/>
      <c r="G17" s="139"/>
      <c r="H17" s="138" t="str">
        <f t="shared" si="2"/>
        <v/>
      </c>
      <c r="I17" s="139"/>
      <c r="J17" s="136"/>
      <c r="K17" s="136"/>
      <c r="L17" s="137"/>
      <c r="R17" s="79"/>
    </row>
    <row r="18" spans="1:18" s="5" customFormat="1" ht="18" customHeight="1">
      <c r="A18" s="134"/>
      <c r="B18" s="135"/>
      <c r="C18" s="135"/>
      <c r="D18" s="136"/>
      <c r="E18" s="136"/>
      <c r="F18" s="138"/>
      <c r="G18" s="139"/>
      <c r="H18" s="138" t="str">
        <f t="shared" ref="H18" si="3">IF(ISBLANK(F18),"",ROUND(F18*1.21,2))</f>
        <v/>
      </c>
      <c r="I18" s="139"/>
      <c r="J18" s="136"/>
      <c r="K18" s="136"/>
      <c r="L18" s="137"/>
      <c r="R18" s="79"/>
    </row>
    <row r="19" spans="1:18" s="5" customFormat="1" ht="18" customHeight="1">
      <c r="A19" s="134"/>
      <c r="B19" s="135"/>
      <c r="C19" s="135"/>
      <c r="D19" s="136"/>
      <c r="E19" s="136"/>
      <c r="F19" s="138"/>
      <c r="G19" s="139"/>
      <c r="H19" s="138" t="str">
        <f t="shared" si="2"/>
        <v/>
      </c>
      <c r="I19" s="139"/>
      <c r="J19" s="136"/>
      <c r="K19" s="136"/>
      <c r="L19" s="137"/>
      <c r="R19" s="79"/>
    </row>
    <row r="20" spans="1:18" s="5" customFormat="1" ht="18" customHeight="1">
      <c r="A20" s="134"/>
      <c r="B20" s="135"/>
      <c r="C20" s="135"/>
      <c r="D20" s="136"/>
      <c r="E20" s="136"/>
      <c r="F20" s="138"/>
      <c r="G20" s="139"/>
      <c r="H20" s="138" t="str">
        <f t="shared" si="2"/>
        <v/>
      </c>
      <c r="I20" s="139"/>
      <c r="J20" s="136"/>
      <c r="K20" s="136"/>
      <c r="L20" s="137"/>
      <c r="R20" s="79"/>
    </row>
    <row r="21" spans="1:18" s="4" customFormat="1" ht="18" customHeight="1">
      <c r="A21" s="120"/>
      <c r="B21" s="121"/>
      <c r="C21" s="122"/>
      <c r="D21" s="123"/>
      <c r="E21" s="119" t="s">
        <v>18</v>
      </c>
      <c r="F21" s="140">
        <f>SUM(F16:F20)</f>
        <v>0</v>
      </c>
      <c r="G21" s="140">
        <f>SUM(G16:G20)</f>
        <v>0</v>
      </c>
      <c r="H21" s="141">
        <f>SUM(H16:H20)</f>
        <v>0</v>
      </c>
      <c r="I21" s="140">
        <f>SUM(I16:I20)</f>
        <v>0</v>
      </c>
      <c r="J21" s="124"/>
      <c r="K21" s="125"/>
      <c r="L21" s="126"/>
      <c r="R21" s="80" t="s">
        <v>34</v>
      </c>
    </row>
    <row r="22" spans="1:18" s="5" customFormat="1" ht="18" customHeight="1">
      <c r="A22" s="101" t="s">
        <v>35</v>
      </c>
      <c r="B22" s="102"/>
      <c r="C22" s="95"/>
      <c r="D22" s="95"/>
      <c r="E22" s="96"/>
      <c r="F22" s="96"/>
      <c r="G22" s="97"/>
      <c r="H22" s="97"/>
      <c r="I22" s="96"/>
      <c r="J22" s="95"/>
      <c r="K22" s="99"/>
      <c r="L22" s="103"/>
      <c r="R22" s="79" t="s">
        <v>36</v>
      </c>
    </row>
    <row r="23" spans="1:18" s="5" customFormat="1" ht="18" customHeight="1">
      <c r="A23" s="134"/>
      <c r="B23" s="135"/>
      <c r="C23" s="135"/>
      <c r="D23" s="136"/>
      <c r="E23" s="136"/>
      <c r="F23" s="138"/>
      <c r="G23" s="139"/>
      <c r="H23" s="138" t="str">
        <f t="shared" ref="H23:H27" si="4">IF(ISBLANK(F23),"",ROUND(F23*1.21,2))</f>
        <v/>
      </c>
      <c r="I23" s="139"/>
      <c r="J23" s="136"/>
      <c r="K23" s="136"/>
      <c r="L23" s="137"/>
      <c r="R23" s="79"/>
    </row>
    <row r="24" spans="1:18" s="5" customFormat="1" ht="18" customHeight="1">
      <c r="A24" s="134"/>
      <c r="B24" s="135"/>
      <c r="C24" s="135"/>
      <c r="D24" s="136"/>
      <c r="E24" s="136"/>
      <c r="F24" s="138"/>
      <c r="G24" s="139"/>
      <c r="H24" s="138" t="str">
        <f t="shared" si="4"/>
        <v/>
      </c>
      <c r="I24" s="139"/>
      <c r="J24" s="136"/>
      <c r="K24" s="136"/>
      <c r="L24" s="137"/>
      <c r="R24" s="79"/>
    </row>
    <row r="25" spans="1:18" s="5" customFormat="1" ht="18" customHeight="1">
      <c r="A25" s="134"/>
      <c r="B25" s="135"/>
      <c r="C25" s="135"/>
      <c r="D25" s="136"/>
      <c r="E25" s="136"/>
      <c r="F25" s="138"/>
      <c r="G25" s="139"/>
      <c r="H25" s="138" t="str">
        <f t="shared" si="4"/>
        <v/>
      </c>
      <c r="I25" s="139"/>
      <c r="J25" s="136"/>
      <c r="K25" s="136"/>
      <c r="L25" s="137"/>
      <c r="R25" s="79"/>
    </row>
    <row r="26" spans="1:18" s="5" customFormat="1" ht="18" customHeight="1">
      <c r="A26" s="134"/>
      <c r="B26" s="135"/>
      <c r="C26" s="135"/>
      <c r="D26" s="136"/>
      <c r="E26" s="136"/>
      <c r="F26" s="138"/>
      <c r="G26" s="139"/>
      <c r="H26" s="138" t="str">
        <f t="shared" si="4"/>
        <v/>
      </c>
      <c r="I26" s="139"/>
      <c r="J26" s="136"/>
      <c r="K26" s="136"/>
      <c r="L26" s="137"/>
      <c r="R26" s="79"/>
    </row>
    <row r="27" spans="1:18" s="5" customFormat="1" ht="18" customHeight="1">
      <c r="A27" s="134"/>
      <c r="B27" s="135"/>
      <c r="C27" s="135"/>
      <c r="D27" s="136"/>
      <c r="E27" s="136"/>
      <c r="F27" s="138"/>
      <c r="G27" s="139"/>
      <c r="H27" s="138" t="str">
        <f t="shared" si="4"/>
        <v/>
      </c>
      <c r="I27" s="139"/>
      <c r="J27" s="136"/>
      <c r="K27" s="136"/>
      <c r="L27" s="137"/>
      <c r="R27" s="79"/>
    </row>
    <row r="28" spans="1:18" s="4" customFormat="1" ht="18" customHeight="1">
      <c r="A28" s="120"/>
      <c r="B28" s="121"/>
      <c r="C28" s="122"/>
      <c r="D28" s="123"/>
      <c r="E28" s="119" t="s">
        <v>18</v>
      </c>
      <c r="F28" s="140">
        <f>SUM(F23:F27)</f>
        <v>0</v>
      </c>
      <c r="G28" s="140">
        <f>SUM(G23:G27)</f>
        <v>0</v>
      </c>
      <c r="H28" s="141">
        <f>SUM(H23:H27)</f>
        <v>0</v>
      </c>
      <c r="I28" s="140">
        <f>SUM(I23:I27)</f>
        <v>0</v>
      </c>
      <c r="J28" s="124"/>
      <c r="K28" s="125"/>
      <c r="L28" s="126"/>
      <c r="R28" s="80" t="s">
        <v>37</v>
      </c>
    </row>
    <row r="29" spans="1:18" s="4" customFormat="1" ht="18" customHeight="1">
      <c r="A29" s="127"/>
      <c r="B29" s="128"/>
      <c r="C29" s="128"/>
      <c r="D29" s="129"/>
      <c r="E29" s="130" t="s">
        <v>20</v>
      </c>
      <c r="F29" s="142">
        <f>SUM(F14+F21+F28)</f>
        <v>0</v>
      </c>
      <c r="G29" s="142">
        <f>SUM(G14+G21+G28)</f>
        <v>0</v>
      </c>
      <c r="H29" s="142">
        <f>SUM(H14+H21+H28)</f>
        <v>0</v>
      </c>
      <c r="I29" s="142">
        <f>SUM(I14+I21+I28)</f>
        <v>0</v>
      </c>
      <c r="J29" s="131"/>
      <c r="K29" s="132"/>
      <c r="L29" s="133"/>
      <c r="R29" s="80" t="s">
        <v>21</v>
      </c>
    </row>
    <row r="30" spans="1:18" s="4" customFormat="1" ht="12">
      <c r="A30" s="62"/>
      <c r="B30" s="63"/>
      <c r="C30" s="63"/>
      <c r="D30" s="64"/>
      <c r="E30" s="65"/>
      <c r="F30" s="66"/>
      <c r="G30" s="66"/>
      <c r="H30" s="66"/>
      <c r="I30" s="66"/>
      <c r="J30" s="67"/>
      <c r="K30" s="68"/>
      <c r="L30" s="62"/>
      <c r="R30" s="80"/>
    </row>
    <row r="31" spans="1:18" s="7" customFormat="1" ht="12" customHeight="1">
      <c r="A31" s="17" t="s">
        <v>38</v>
      </c>
      <c r="B31" s="18"/>
      <c r="C31" s="18"/>
      <c r="D31" s="19"/>
      <c r="E31" s="20"/>
      <c r="F31" s="21"/>
      <c r="G31" s="21"/>
      <c r="H31" s="21"/>
      <c r="I31" s="21"/>
      <c r="J31" s="22"/>
      <c r="K31" s="23"/>
      <c r="L31" s="17"/>
      <c r="R31" s="82"/>
    </row>
  </sheetData>
  <sheetProtection insertRows="0" selectLockedCells="1"/>
  <dataConsolidate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9:D13 J9:J13 J16:J20 D16:D20 J23:J27 D23:D27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75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37"/>
  <sheetViews>
    <sheetView zoomScaleNormal="100" workbookViewId="0">
      <selection activeCell="D4" sqref="D4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5" width="20.140625" style="10" customWidth="1"/>
    <col min="6" max="6" width="33.85546875" style="11" customWidth="1"/>
    <col min="7" max="7" width="11.7109375" style="10" customWidth="1"/>
    <col min="8" max="8" width="9.7109375" style="10" customWidth="1"/>
    <col min="9" max="9" width="11.7109375" style="10" customWidth="1"/>
    <col min="10" max="10" width="14.5703125" style="10" customWidth="1"/>
    <col min="11" max="11" width="9.7109375" customWidth="1"/>
    <col min="12" max="18" width="7.140625" customWidth="1"/>
    <col min="19" max="19" width="7.140625" style="80" hidden="1" customWidth="1"/>
  </cols>
  <sheetData>
    <row r="1" spans="1:19" s="3" customFormat="1" ht="22.5" customHeight="1">
      <c r="A1" s="47" t="s">
        <v>0</v>
      </c>
      <c r="B1" s="47"/>
      <c r="C1" s="41"/>
      <c r="D1" s="41"/>
      <c r="E1" s="41"/>
      <c r="F1" s="47"/>
      <c r="G1" s="47"/>
      <c r="H1" s="47"/>
      <c r="I1" s="41"/>
      <c r="J1" s="41"/>
      <c r="K1" s="41"/>
      <c r="M1" s="14"/>
      <c r="S1" s="83"/>
    </row>
    <row r="2" spans="1:19" s="3" customFormat="1" ht="22.5" customHeight="1">
      <c r="A2" s="53" t="s">
        <v>39</v>
      </c>
      <c r="B2" s="53"/>
      <c r="C2" s="41"/>
      <c r="D2" s="42"/>
      <c r="E2" s="42"/>
      <c r="F2" s="41"/>
      <c r="G2" s="41"/>
      <c r="H2" s="41"/>
      <c r="I2" s="43"/>
      <c r="J2" s="41"/>
      <c r="K2" s="42"/>
      <c r="S2" s="79"/>
    </row>
    <row r="3" spans="1:19" s="1" customFormat="1" ht="15">
      <c r="A3" s="54"/>
      <c r="B3" s="54"/>
      <c r="C3" s="10"/>
      <c r="D3" s="10"/>
      <c r="E3" s="10"/>
      <c r="F3" s="11"/>
      <c r="G3" s="10"/>
      <c r="H3" s="10"/>
      <c r="I3" s="10"/>
      <c r="J3" s="10"/>
      <c r="S3" s="80"/>
    </row>
    <row r="4" spans="1:19" s="2" customFormat="1" ht="20.100000000000001" customHeight="1">
      <c r="A4" s="166" t="s">
        <v>2</v>
      </c>
      <c r="B4" s="167"/>
      <c r="C4" s="167"/>
      <c r="D4" s="158" t="str">
        <f>IF(ISBLANK('Relación de facturas'!C4),"",'Relación de facturas'!C4)</f>
        <v/>
      </c>
      <c r="E4" s="164"/>
      <c r="F4" s="177" t="s">
        <v>40</v>
      </c>
      <c r="G4" s="178"/>
      <c r="H4" s="174"/>
      <c r="I4" s="175"/>
      <c r="J4" s="175"/>
      <c r="K4" s="176"/>
      <c r="L4" s="14"/>
      <c r="S4" s="84"/>
    </row>
    <row r="5" spans="1:19" s="2" customFormat="1" ht="20.100000000000001" customHeight="1">
      <c r="A5" s="166" t="s">
        <v>3</v>
      </c>
      <c r="B5" s="167"/>
      <c r="C5" s="167"/>
      <c r="D5" s="171" t="str">
        <f>IF(ISBLANK('Relación de facturas'!C5),"",'Relación de facturas'!C5)</f>
        <v/>
      </c>
      <c r="E5" s="172"/>
      <c r="F5" s="172"/>
      <c r="G5" s="172"/>
      <c r="H5" s="172"/>
      <c r="I5" s="172"/>
      <c r="J5" s="172"/>
      <c r="K5" s="173"/>
      <c r="L5" s="56"/>
      <c r="S5" s="84"/>
    </row>
    <row r="6" spans="1:19" s="1" customFormat="1" ht="12">
      <c r="A6" s="27"/>
      <c r="B6" s="27"/>
      <c r="C6" s="28"/>
      <c r="D6" s="28"/>
      <c r="E6" s="28"/>
      <c r="F6" s="29"/>
      <c r="G6" s="28"/>
      <c r="H6" s="29"/>
      <c r="I6" s="29"/>
      <c r="J6" s="29"/>
      <c r="K6" s="29"/>
      <c r="L6" s="29"/>
      <c r="S6" s="85"/>
    </row>
    <row r="7" spans="1:19" s="8" customFormat="1" ht="18" customHeight="1">
      <c r="A7" s="71" t="s">
        <v>41</v>
      </c>
      <c r="B7" s="116"/>
      <c r="D7" s="31"/>
      <c r="E7" s="31"/>
      <c r="F7" s="31"/>
      <c r="G7" s="32"/>
      <c r="H7" s="33"/>
      <c r="S7" s="79"/>
    </row>
    <row r="8" spans="1:19" s="9" customFormat="1" ht="42">
      <c r="A8" s="91" t="s">
        <v>42</v>
      </c>
      <c r="B8" s="59" t="s">
        <v>43</v>
      </c>
      <c r="C8" s="59" t="s">
        <v>44</v>
      </c>
      <c r="D8" s="59" t="s">
        <v>45</v>
      </c>
      <c r="E8" s="59" t="s">
        <v>46</v>
      </c>
      <c r="F8" s="59" t="s">
        <v>47</v>
      </c>
      <c r="G8" s="60" t="s">
        <v>48</v>
      </c>
      <c r="H8" s="60" t="s">
        <v>49</v>
      </c>
      <c r="I8" s="60" t="s">
        <v>50</v>
      </c>
      <c r="J8" s="60" t="s">
        <v>51</v>
      </c>
      <c r="K8" s="61" t="s">
        <v>52</v>
      </c>
      <c r="S8" s="79" t="s">
        <v>53</v>
      </c>
    </row>
    <row r="9" spans="1:19" s="8" customFormat="1" ht="18" customHeight="1">
      <c r="A9" s="143"/>
      <c r="B9" s="160"/>
      <c r="C9" s="144"/>
      <c r="D9" s="145"/>
      <c r="E9" s="145"/>
      <c r="F9" s="146"/>
      <c r="G9" s="147"/>
      <c r="H9" s="144"/>
      <c r="I9" s="148" t="str">
        <f>IFERROR(ROUND(D9+E9/$H$4,2),"")</f>
        <v/>
      </c>
      <c r="J9" s="149" t="str">
        <f>IFERROR(ROUND(H9*I9,2),"")</f>
        <v/>
      </c>
      <c r="K9" s="155"/>
      <c r="S9" s="79"/>
    </row>
    <row r="10" spans="1:19" s="8" customFormat="1" ht="18" customHeight="1">
      <c r="A10" s="143"/>
      <c r="B10" s="160"/>
      <c r="C10" s="144"/>
      <c r="D10" s="145"/>
      <c r="E10" s="145"/>
      <c r="F10" s="146"/>
      <c r="G10" s="147"/>
      <c r="H10" s="144"/>
      <c r="I10" s="148" t="str">
        <f t="shared" ref="I10:I14" si="0">IFERROR(ROUND(D10+E10/$H$4,2),"")</f>
        <v/>
      </c>
      <c r="J10" s="149" t="str">
        <f t="shared" ref="J10:J14" si="1">IFERROR(ROUND(H10*I10,2),"")</f>
        <v/>
      </c>
      <c r="K10" s="155"/>
      <c r="S10" s="79"/>
    </row>
    <row r="11" spans="1:19" s="8" customFormat="1" ht="18" customHeight="1">
      <c r="A11" s="143"/>
      <c r="B11" s="160"/>
      <c r="C11" s="144"/>
      <c r="D11" s="145"/>
      <c r="E11" s="145"/>
      <c r="F11" s="146"/>
      <c r="G11" s="147"/>
      <c r="H11" s="144"/>
      <c r="I11" s="148" t="str">
        <f t="shared" si="0"/>
        <v/>
      </c>
      <c r="J11" s="149" t="str">
        <f t="shared" si="1"/>
        <v/>
      </c>
      <c r="K11" s="155"/>
      <c r="S11" s="79"/>
    </row>
    <row r="12" spans="1:19" s="8" customFormat="1" ht="18" customHeight="1">
      <c r="A12" s="143"/>
      <c r="B12" s="160"/>
      <c r="C12" s="144"/>
      <c r="D12" s="145"/>
      <c r="E12" s="145"/>
      <c r="F12" s="146"/>
      <c r="G12" s="147"/>
      <c r="H12" s="144"/>
      <c r="I12" s="148" t="str">
        <f t="shared" si="0"/>
        <v/>
      </c>
      <c r="J12" s="149" t="str">
        <f t="shared" si="1"/>
        <v/>
      </c>
      <c r="K12" s="155"/>
      <c r="S12" s="79"/>
    </row>
    <row r="13" spans="1:19" s="8" customFormat="1" ht="18" customHeight="1">
      <c r="A13" s="143"/>
      <c r="B13" s="160"/>
      <c r="C13" s="144"/>
      <c r="D13" s="145"/>
      <c r="E13" s="145"/>
      <c r="F13" s="146"/>
      <c r="G13" s="147"/>
      <c r="H13" s="144"/>
      <c r="I13" s="148" t="str">
        <f t="shared" si="0"/>
        <v/>
      </c>
      <c r="J13" s="149" t="str">
        <f t="shared" si="1"/>
        <v/>
      </c>
      <c r="K13" s="155"/>
      <c r="S13" s="79"/>
    </row>
    <row r="14" spans="1:19" s="8" customFormat="1" ht="18" customHeight="1">
      <c r="A14" s="143"/>
      <c r="B14" s="160"/>
      <c r="C14" s="144"/>
      <c r="D14" s="145"/>
      <c r="E14" s="145"/>
      <c r="F14" s="146"/>
      <c r="G14" s="147"/>
      <c r="H14" s="144"/>
      <c r="I14" s="148" t="str">
        <f t="shared" si="0"/>
        <v/>
      </c>
      <c r="J14" s="149" t="str">
        <f t="shared" si="1"/>
        <v/>
      </c>
      <c r="K14" s="155"/>
      <c r="S14" s="79"/>
    </row>
    <row r="15" spans="1:19" s="9" customFormat="1" ht="18" customHeight="1">
      <c r="A15" s="104" t="s">
        <v>20</v>
      </c>
      <c r="B15" s="161"/>
      <c r="C15" s="105"/>
      <c r="D15" s="105"/>
      <c r="E15" s="105"/>
      <c r="F15" s="106"/>
      <c r="G15" s="107"/>
      <c r="H15" s="154">
        <f>SUM(H9:H14)</f>
        <v>0</v>
      </c>
      <c r="I15" s="58"/>
      <c r="J15" s="57">
        <f>SUM(J9:J14)</f>
        <v>0</v>
      </c>
      <c r="K15" s="58"/>
      <c r="S15" s="79" t="s">
        <v>54</v>
      </c>
    </row>
    <row r="16" spans="1:19" s="9" customFormat="1" ht="18" customHeight="1">
      <c r="A16" s="92"/>
      <c r="B16" s="162"/>
      <c r="C16" s="24"/>
      <c r="D16" s="24"/>
      <c r="E16" s="24"/>
      <c r="F16" s="25"/>
      <c r="G16" s="26"/>
      <c r="H16" s="24"/>
      <c r="I16" s="24"/>
      <c r="J16" s="24"/>
      <c r="S16" s="79"/>
    </row>
    <row r="17" spans="1:19" s="9" customFormat="1" ht="18" customHeight="1">
      <c r="A17" s="71" t="s">
        <v>41</v>
      </c>
      <c r="B17" s="109" t="str">
        <f>IF(ISBLANK(B7),"",B7+1)</f>
        <v/>
      </c>
      <c r="D17" s="31"/>
      <c r="E17" s="31"/>
      <c r="F17" s="31"/>
      <c r="G17" s="32"/>
      <c r="H17" s="72"/>
      <c r="S17" s="81"/>
    </row>
    <row r="18" spans="1:19" s="9" customFormat="1" ht="42">
      <c r="A18" s="91" t="s">
        <v>42</v>
      </c>
      <c r="B18" s="59" t="s">
        <v>43</v>
      </c>
      <c r="C18" s="59" t="s">
        <v>44</v>
      </c>
      <c r="D18" s="59" t="s">
        <v>45</v>
      </c>
      <c r="E18" s="59" t="s">
        <v>46</v>
      </c>
      <c r="F18" s="59" t="s">
        <v>47</v>
      </c>
      <c r="G18" s="60" t="s">
        <v>48</v>
      </c>
      <c r="H18" s="60" t="s">
        <v>49</v>
      </c>
      <c r="I18" s="60" t="s">
        <v>50</v>
      </c>
      <c r="J18" s="60" t="s">
        <v>51</v>
      </c>
      <c r="K18" s="61" t="s">
        <v>52</v>
      </c>
      <c r="S18" s="79" t="s">
        <v>55</v>
      </c>
    </row>
    <row r="19" spans="1:19" s="8" customFormat="1" ht="18" customHeight="1">
      <c r="A19" s="143"/>
      <c r="B19" s="160"/>
      <c r="C19" s="144"/>
      <c r="D19" s="145"/>
      <c r="E19" s="145"/>
      <c r="F19" s="146"/>
      <c r="G19" s="147"/>
      <c r="H19" s="144"/>
      <c r="I19" s="148" t="str">
        <f>IFERROR(ROUND(D19+E19/$H$4,2),"")</f>
        <v/>
      </c>
      <c r="J19" s="149" t="str">
        <f>IFERROR(ROUND(H19*I19,2),"")</f>
        <v/>
      </c>
      <c r="K19" s="155"/>
      <c r="S19" s="79"/>
    </row>
    <row r="20" spans="1:19" s="8" customFormat="1" ht="18" customHeight="1">
      <c r="A20" s="143"/>
      <c r="B20" s="160"/>
      <c r="C20" s="144"/>
      <c r="D20" s="145"/>
      <c r="E20" s="145"/>
      <c r="F20" s="146"/>
      <c r="G20" s="147"/>
      <c r="H20" s="144"/>
      <c r="I20" s="148" t="str">
        <f t="shared" ref="I20:I24" si="2">IFERROR(ROUND(D20+E20/$H$4,2),"")</f>
        <v/>
      </c>
      <c r="J20" s="149" t="str">
        <f t="shared" ref="J20:J24" si="3">IFERROR(ROUND(H20*I20,2),"")</f>
        <v/>
      </c>
      <c r="K20" s="155"/>
      <c r="S20" s="79"/>
    </row>
    <row r="21" spans="1:19" s="8" customFormat="1" ht="18" customHeight="1">
      <c r="A21" s="143"/>
      <c r="B21" s="160"/>
      <c r="C21" s="144"/>
      <c r="D21" s="145"/>
      <c r="E21" s="145"/>
      <c r="F21" s="146"/>
      <c r="G21" s="147"/>
      <c r="H21" s="144"/>
      <c r="I21" s="148" t="str">
        <f t="shared" si="2"/>
        <v/>
      </c>
      <c r="J21" s="149" t="str">
        <f t="shared" ref="J21" si="4">IFERROR(ROUND(H21*I21,2),"")</f>
        <v/>
      </c>
      <c r="K21" s="155"/>
      <c r="S21" s="79"/>
    </row>
    <row r="22" spans="1:19" s="8" customFormat="1" ht="18" customHeight="1">
      <c r="A22" s="143"/>
      <c r="B22" s="160"/>
      <c r="C22" s="144"/>
      <c r="D22" s="145"/>
      <c r="E22" s="145"/>
      <c r="F22" s="146"/>
      <c r="G22" s="147"/>
      <c r="H22" s="144"/>
      <c r="I22" s="148" t="str">
        <f t="shared" si="2"/>
        <v/>
      </c>
      <c r="J22" s="149" t="str">
        <f t="shared" si="3"/>
        <v/>
      </c>
      <c r="K22" s="155"/>
      <c r="S22" s="79"/>
    </row>
    <row r="23" spans="1:19" s="8" customFormat="1" ht="18" customHeight="1">
      <c r="A23" s="143"/>
      <c r="B23" s="160"/>
      <c r="C23" s="144"/>
      <c r="D23" s="145"/>
      <c r="E23" s="145"/>
      <c r="F23" s="146"/>
      <c r="G23" s="147"/>
      <c r="H23" s="144"/>
      <c r="I23" s="148" t="str">
        <f t="shared" si="2"/>
        <v/>
      </c>
      <c r="J23" s="149" t="str">
        <f t="shared" si="3"/>
        <v/>
      </c>
      <c r="K23" s="155"/>
      <c r="S23" s="79"/>
    </row>
    <row r="24" spans="1:19" s="8" customFormat="1" ht="18" customHeight="1">
      <c r="A24" s="143"/>
      <c r="B24" s="160"/>
      <c r="C24" s="144"/>
      <c r="D24" s="145"/>
      <c r="E24" s="145"/>
      <c r="F24" s="146"/>
      <c r="G24" s="147"/>
      <c r="H24" s="144"/>
      <c r="I24" s="148" t="str">
        <f t="shared" si="2"/>
        <v/>
      </c>
      <c r="J24" s="149" t="str">
        <f t="shared" si="3"/>
        <v/>
      </c>
      <c r="K24" s="155"/>
      <c r="S24" s="79"/>
    </row>
    <row r="25" spans="1:19" s="9" customFormat="1" ht="18" customHeight="1">
      <c r="A25" s="104" t="s">
        <v>20</v>
      </c>
      <c r="B25" s="161"/>
      <c r="C25" s="105"/>
      <c r="D25" s="105"/>
      <c r="E25" s="105"/>
      <c r="F25" s="106"/>
      <c r="G25" s="107"/>
      <c r="H25" s="154">
        <f>SUM(H19:H24)</f>
        <v>0</v>
      </c>
      <c r="I25" s="58"/>
      <c r="J25" s="57">
        <f>SUM(J19:J24)</f>
        <v>0</v>
      </c>
      <c r="K25" s="58"/>
      <c r="S25" s="79" t="s">
        <v>56</v>
      </c>
    </row>
    <row r="26" spans="1:19" s="9" customFormat="1" ht="18" customHeight="1">
      <c r="A26" s="92"/>
      <c r="B26" s="162"/>
      <c r="C26" s="24"/>
      <c r="D26" s="24"/>
      <c r="E26" s="24"/>
      <c r="F26" s="25"/>
      <c r="G26" s="26"/>
      <c r="H26" s="24"/>
      <c r="I26" s="24"/>
      <c r="J26" s="24"/>
      <c r="S26" s="79"/>
    </row>
    <row r="27" spans="1:19" s="8" customFormat="1" ht="18" customHeight="1">
      <c r="A27" s="71" t="s">
        <v>41</v>
      </c>
      <c r="B27" s="109" t="str">
        <f>IF(ISBLANK(B7),"",B7+2)</f>
        <v/>
      </c>
      <c r="D27" s="31"/>
      <c r="E27" s="31"/>
      <c r="F27" s="31"/>
      <c r="G27" s="32"/>
      <c r="H27" s="33"/>
      <c r="S27" s="79"/>
    </row>
    <row r="28" spans="1:19" s="9" customFormat="1" ht="42">
      <c r="A28" s="91" t="s">
        <v>42</v>
      </c>
      <c r="B28" s="59" t="s">
        <v>43</v>
      </c>
      <c r="C28" s="59" t="s">
        <v>44</v>
      </c>
      <c r="D28" s="59" t="s">
        <v>45</v>
      </c>
      <c r="E28" s="59" t="s">
        <v>46</v>
      </c>
      <c r="F28" s="59" t="s">
        <v>47</v>
      </c>
      <c r="G28" s="60" t="s">
        <v>48</v>
      </c>
      <c r="H28" s="60" t="s">
        <v>49</v>
      </c>
      <c r="I28" s="60" t="s">
        <v>50</v>
      </c>
      <c r="J28" s="60" t="s">
        <v>51</v>
      </c>
      <c r="K28" s="61" t="s">
        <v>52</v>
      </c>
      <c r="S28" s="79" t="s">
        <v>57</v>
      </c>
    </row>
    <row r="29" spans="1:19" s="8" customFormat="1" ht="18" customHeight="1">
      <c r="A29" s="143"/>
      <c r="B29" s="160"/>
      <c r="C29" s="144"/>
      <c r="D29" s="145"/>
      <c r="E29" s="145"/>
      <c r="F29" s="146"/>
      <c r="G29" s="147"/>
      <c r="H29" s="144"/>
      <c r="I29" s="148" t="str">
        <f>IFERROR(ROUND(D29+E29/$H$4,2),"")</f>
        <v/>
      </c>
      <c r="J29" s="149" t="str">
        <f>IFERROR(ROUND(H29*I29,2),"")</f>
        <v/>
      </c>
      <c r="K29" s="155"/>
      <c r="S29" s="79"/>
    </row>
    <row r="30" spans="1:19" s="8" customFormat="1" ht="18" customHeight="1">
      <c r="A30" s="143"/>
      <c r="B30" s="160"/>
      <c r="C30" s="144"/>
      <c r="D30" s="145"/>
      <c r="E30" s="145"/>
      <c r="F30" s="146"/>
      <c r="G30" s="147"/>
      <c r="H30" s="144"/>
      <c r="I30" s="148" t="str">
        <f t="shared" ref="I30:I34" si="5">IFERROR(ROUND(D30+E30/$H$4,2),"")</f>
        <v/>
      </c>
      <c r="J30" s="149" t="str">
        <f t="shared" ref="J30:J34" si="6">IFERROR(ROUND(H30*I30,2),"")</f>
        <v/>
      </c>
      <c r="K30" s="155"/>
      <c r="S30" s="79"/>
    </row>
    <row r="31" spans="1:19" s="8" customFormat="1" ht="18" customHeight="1">
      <c r="A31" s="143"/>
      <c r="B31" s="160"/>
      <c r="C31" s="144"/>
      <c r="D31" s="145"/>
      <c r="E31" s="145"/>
      <c r="F31" s="146"/>
      <c r="G31" s="147"/>
      <c r="H31" s="144"/>
      <c r="I31" s="148" t="str">
        <f t="shared" si="5"/>
        <v/>
      </c>
      <c r="J31" s="149" t="str">
        <f t="shared" ref="J31" si="7">IFERROR(ROUND(H31*I31,2),"")</f>
        <v/>
      </c>
      <c r="K31" s="155"/>
      <c r="S31" s="79"/>
    </row>
    <row r="32" spans="1:19" s="8" customFormat="1" ht="18" customHeight="1">
      <c r="A32" s="143"/>
      <c r="B32" s="160"/>
      <c r="C32" s="144"/>
      <c r="D32" s="145"/>
      <c r="E32" s="145"/>
      <c r="F32" s="146"/>
      <c r="G32" s="147"/>
      <c r="H32" s="144"/>
      <c r="I32" s="148" t="str">
        <f t="shared" si="5"/>
        <v/>
      </c>
      <c r="J32" s="149" t="str">
        <f t="shared" si="6"/>
        <v/>
      </c>
      <c r="K32" s="155"/>
      <c r="S32" s="79"/>
    </row>
    <row r="33" spans="1:19" s="8" customFormat="1" ht="18" customHeight="1">
      <c r="A33" s="143"/>
      <c r="B33" s="160"/>
      <c r="C33" s="144"/>
      <c r="D33" s="145"/>
      <c r="E33" s="145"/>
      <c r="F33" s="146"/>
      <c r="G33" s="147"/>
      <c r="H33" s="144"/>
      <c r="I33" s="148" t="str">
        <f t="shared" si="5"/>
        <v/>
      </c>
      <c r="J33" s="149" t="str">
        <f t="shared" si="6"/>
        <v/>
      </c>
      <c r="K33" s="155"/>
      <c r="S33" s="79"/>
    </row>
    <row r="34" spans="1:19" s="8" customFormat="1" ht="18" customHeight="1">
      <c r="A34" s="150"/>
      <c r="B34" s="163"/>
      <c r="C34" s="151"/>
      <c r="D34" s="152"/>
      <c r="E34" s="152"/>
      <c r="F34" s="153"/>
      <c r="G34" s="147"/>
      <c r="H34" s="151"/>
      <c r="I34" s="148" t="str">
        <f t="shared" si="5"/>
        <v/>
      </c>
      <c r="J34" s="149" t="str">
        <f t="shared" si="6"/>
        <v/>
      </c>
      <c r="K34" s="156"/>
      <c r="S34" s="79"/>
    </row>
    <row r="35" spans="1:19" s="9" customFormat="1" ht="18" customHeight="1">
      <c r="A35" s="104" t="s">
        <v>20</v>
      </c>
      <c r="B35" s="161"/>
      <c r="C35" s="105"/>
      <c r="D35" s="105"/>
      <c r="E35" s="105"/>
      <c r="F35" s="106"/>
      <c r="G35" s="107"/>
      <c r="H35" s="154">
        <f>SUM(H29:H34)</f>
        <v>0</v>
      </c>
      <c r="I35" s="58"/>
      <c r="J35" s="57">
        <f>SUM(J29:J34)</f>
        <v>0</v>
      </c>
      <c r="K35" s="108"/>
      <c r="S35" s="79" t="s">
        <v>58</v>
      </c>
    </row>
    <row r="37" spans="1:19" hidden="1">
      <c r="J37" s="118">
        <f>J15+J25+J35</f>
        <v>0</v>
      </c>
      <c r="S37" s="80" t="s">
        <v>21</v>
      </c>
    </row>
  </sheetData>
  <sheetProtection insertRows="0" selectLockedCells="1"/>
  <mergeCells count="5">
    <mergeCell ref="D5:K5"/>
    <mergeCell ref="H4:K4"/>
    <mergeCell ref="A5:C5"/>
    <mergeCell ref="A4:C4"/>
    <mergeCell ref="F4:G4"/>
  </mergeCells>
  <dataValidations count="2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D4:E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C4" sqref="C4:F4"/>
    </sheetView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59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5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66" t="s">
        <v>2</v>
      </c>
      <c r="B4" s="167"/>
      <c r="C4" s="196" t="str">
        <f>IF(ISBLANK('Gastos de personal'!D4),"",'Gastos de personal'!D4)</f>
        <v/>
      </c>
      <c r="D4" s="197"/>
      <c r="E4" s="197"/>
      <c r="F4" s="198"/>
      <c r="G4" s="195"/>
      <c r="H4" s="195"/>
      <c r="I4" s="195"/>
      <c r="J4" s="195"/>
      <c r="K4" s="14"/>
      <c r="R4" s="84"/>
    </row>
    <row r="5" spans="1:18" s="2" customFormat="1" ht="20.100000000000001" customHeight="1">
      <c r="A5" s="166" t="s">
        <v>3</v>
      </c>
      <c r="B5" s="167"/>
      <c r="C5" s="199" t="str">
        <f>IF(ISBLANK('Gastos de personal'!D5),"",'Gastos de personal'!D5)</f>
        <v/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1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60</v>
      </c>
    </row>
    <row r="7" spans="1:18" s="34" customFormat="1" ht="19.5" customHeight="1">
      <c r="A7" s="166" t="s">
        <v>61</v>
      </c>
      <c r="B7" s="167"/>
      <c r="C7" s="192"/>
      <c r="D7" s="193"/>
      <c r="E7" s="193"/>
      <c r="F7" s="193"/>
      <c r="G7" s="193"/>
      <c r="H7" s="193"/>
      <c r="I7" s="193"/>
      <c r="J7" s="193"/>
      <c r="K7" s="194"/>
      <c r="L7" s="159" t="s">
        <v>43</v>
      </c>
      <c r="M7" s="192"/>
      <c r="N7" s="193"/>
      <c r="O7" s="194"/>
      <c r="P7"/>
      <c r="Q7" s="51"/>
      <c r="R7" s="79"/>
    </row>
    <row r="8" spans="1:18" s="34" customFormat="1" ht="18" customHeight="1">
      <c r="A8" s="183" t="s">
        <v>62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Q8" s="51"/>
      <c r="R8" s="79" t="s">
        <v>63</v>
      </c>
    </row>
    <row r="9" spans="1:18" s="34" customFormat="1" ht="18" customHeight="1">
      <c r="A9" s="186" t="s">
        <v>64</v>
      </c>
      <c r="B9" s="187"/>
      <c r="C9" s="74" t="s">
        <v>65</v>
      </c>
      <c r="D9" s="74" t="s">
        <v>66</v>
      </c>
      <c r="E9" s="74" t="s">
        <v>67</v>
      </c>
      <c r="F9" s="74" t="s">
        <v>68</v>
      </c>
      <c r="G9" s="74" t="s">
        <v>69</v>
      </c>
      <c r="H9" s="74" t="s">
        <v>70</v>
      </c>
      <c r="I9" s="74" t="s">
        <v>71</v>
      </c>
      <c r="J9" s="74" t="s">
        <v>72</v>
      </c>
      <c r="K9" s="74" t="s">
        <v>73</v>
      </c>
      <c r="L9" s="74" t="s">
        <v>74</v>
      </c>
      <c r="M9" s="74" t="s">
        <v>75</v>
      </c>
      <c r="N9" s="74" t="s">
        <v>76</v>
      </c>
      <c r="O9" s="74" t="s">
        <v>20</v>
      </c>
      <c r="R9" s="86" t="s">
        <v>77</v>
      </c>
    </row>
    <row r="10" spans="1:18" s="34" customFormat="1" ht="18" customHeight="1">
      <c r="A10" s="73" t="s">
        <v>78</v>
      </c>
      <c r="B10" s="184" t="str">
        <f>IF(ISBLANK('Gastos de personal'!B7),"",'Gastos de personal'!B7)</f>
        <v/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69">
        <f>SUM(C10:N10)</f>
        <v>0</v>
      </c>
      <c r="R10" s="84"/>
    </row>
    <row r="11" spans="1:18" s="34" customFormat="1" ht="18" customHeight="1">
      <c r="A11" s="73" t="s">
        <v>79</v>
      </c>
      <c r="B11" s="185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69">
        <f>SUM(C11:N11)</f>
        <v>0</v>
      </c>
      <c r="R11" s="84"/>
    </row>
    <row r="12" spans="1:18" s="35" customFormat="1" ht="18" customHeight="1">
      <c r="A12" s="188" t="s">
        <v>80</v>
      </c>
      <c r="B12" s="189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81</v>
      </c>
      <c r="R12" s="86" t="s">
        <v>82</v>
      </c>
    </row>
    <row r="13" spans="1:18" s="35" customFormat="1" ht="18" customHeight="1">
      <c r="A13" s="186" t="s">
        <v>64</v>
      </c>
      <c r="B13" s="187"/>
      <c r="C13" s="74" t="s">
        <v>65</v>
      </c>
      <c r="D13" s="74" t="s">
        <v>66</v>
      </c>
      <c r="E13" s="74" t="s">
        <v>67</v>
      </c>
      <c r="F13" s="74" t="s">
        <v>68</v>
      </c>
      <c r="G13" s="74" t="s">
        <v>69</v>
      </c>
      <c r="H13" s="74" t="s">
        <v>70</v>
      </c>
      <c r="I13" s="74" t="s">
        <v>71</v>
      </c>
      <c r="J13" s="74" t="s">
        <v>72</v>
      </c>
      <c r="K13" s="74" t="s">
        <v>73</v>
      </c>
      <c r="L13" s="74" t="s">
        <v>74</v>
      </c>
      <c r="M13" s="74" t="s">
        <v>75</v>
      </c>
      <c r="N13" s="74" t="s">
        <v>76</v>
      </c>
      <c r="O13" s="74" t="s">
        <v>20</v>
      </c>
      <c r="P13" s="37"/>
      <c r="Q13" s="37"/>
      <c r="R13" s="86" t="s">
        <v>83</v>
      </c>
    </row>
    <row r="14" spans="1:18" s="35" customFormat="1" ht="18" customHeight="1">
      <c r="A14" s="73" t="s">
        <v>78</v>
      </c>
      <c r="B14" s="184" t="str">
        <f>IF(ISBLANK('Gastos de personal'!B7),"",'Gastos de personal'!B7+1)</f>
        <v/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79</v>
      </c>
      <c r="B15" s="185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69">
        <f>SUM(C15:N15)</f>
        <v>0</v>
      </c>
      <c r="P15" s="37"/>
      <c r="Q15" s="37"/>
      <c r="R15" s="86"/>
    </row>
    <row r="16" spans="1:18" s="35" customFormat="1" ht="18" customHeight="1">
      <c r="A16" s="191" t="s">
        <v>80</v>
      </c>
      <c r="B16" s="191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81</v>
      </c>
      <c r="P16" s="37"/>
      <c r="Q16" s="37"/>
      <c r="R16" s="86" t="s">
        <v>84</v>
      </c>
    </row>
    <row r="17" spans="1:39" s="35" customFormat="1" ht="18" customHeight="1">
      <c r="A17" s="186" t="s">
        <v>64</v>
      </c>
      <c r="B17" s="187"/>
      <c r="C17" s="74" t="s">
        <v>65</v>
      </c>
      <c r="D17" s="74" t="s">
        <v>66</v>
      </c>
      <c r="E17" s="74" t="s">
        <v>67</v>
      </c>
      <c r="F17" s="74" t="s">
        <v>68</v>
      </c>
      <c r="G17" s="74" t="s">
        <v>69</v>
      </c>
      <c r="H17" s="74" t="s">
        <v>70</v>
      </c>
      <c r="I17" s="74" t="s">
        <v>71</v>
      </c>
      <c r="J17" s="74" t="s">
        <v>72</v>
      </c>
      <c r="K17" s="74" t="s">
        <v>73</v>
      </c>
      <c r="L17" s="74" t="s">
        <v>74</v>
      </c>
      <c r="M17" s="74" t="s">
        <v>75</v>
      </c>
      <c r="N17" s="74" t="s">
        <v>76</v>
      </c>
      <c r="O17" s="74" t="s">
        <v>20</v>
      </c>
      <c r="P17" s="37"/>
      <c r="Q17" s="37"/>
      <c r="R17" s="86" t="s">
        <v>85</v>
      </c>
    </row>
    <row r="18" spans="1:39" s="35" customFormat="1" ht="18" customHeight="1">
      <c r="A18" s="73" t="s">
        <v>78</v>
      </c>
      <c r="B18" s="184" t="str">
        <f>IF(ISBLANK('Gastos de personal'!B7),"",'Gastos de personal'!B7+2)</f>
        <v/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79</v>
      </c>
      <c r="B19" s="185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69">
        <f>SUM(C19:N19)</f>
        <v>0</v>
      </c>
      <c r="P19" s="37"/>
      <c r="Q19" s="37"/>
      <c r="R19" s="86"/>
    </row>
    <row r="20" spans="1:39" s="35" customFormat="1" ht="18" customHeight="1">
      <c r="A20" s="191" t="s">
        <v>80</v>
      </c>
      <c r="B20" s="191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81</v>
      </c>
      <c r="P20" s="37"/>
      <c r="Q20" s="37"/>
      <c r="R20" s="86" t="s">
        <v>86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90" t="s">
        <v>87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/>
      <c r="Q22"/>
      <c r="R22" s="79"/>
    </row>
    <row r="23" spans="1:39" s="35" customFormat="1" ht="18" customHeight="1">
      <c r="A23" s="78" t="s">
        <v>88</v>
      </c>
      <c r="B23" s="77" t="s">
        <v>64</v>
      </c>
      <c r="C23" s="74" t="s">
        <v>65</v>
      </c>
      <c r="D23" s="74" t="s">
        <v>66</v>
      </c>
      <c r="E23" s="74" t="s">
        <v>67</v>
      </c>
      <c r="F23" s="74" t="s">
        <v>68</v>
      </c>
      <c r="G23" s="74" t="s">
        <v>69</v>
      </c>
      <c r="H23" s="74" t="s">
        <v>70</v>
      </c>
      <c r="I23" s="74" t="s">
        <v>71</v>
      </c>
      <c r="J23" s="74" t="s">
        <v>72</v>
      </c>
      <c r="K23" s="74" t="s">
        <v>73</v>
      </c>
      <c r="L23" s="74" t="s">
        <v>74</v>
      </c>
      <c r="M23" s="74" t="s">
        <v>75</v>
      </c>
      <c r="N23" s="74" t="s">
        <v>76</v>
      </c>
      <c r="O23" s="112"/>
      <c r="P23" s="38"/>
      <c r="Q23" s="38"/>
      <c r="R23" s="86" t="s">
        <v>89</v>
      </c>
    </row>
    <row r="24" spans="1:39" s="34" customFormat="1" ht="18" customHeight="1">
      <c r="A24" s="157"/>
      <c r="B24" s="179" t="str">
        <f>B10</f>
        <v/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3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7"/>
      <c r="B25" s="180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3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7"/>
      <c r="B26" s="18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3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82" t="s">
        <v>90</v>
      </c>
      <c r="B27" s="182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3"/>
      <c r="R27" s="84" t="s">
        <v>91</v>
      </c>
    </row>
    <row r="28" spans="1:39" s="35" customFormat="1" ht="18" customHeight="1">
      <c r="A28" s="78" t="s">
        <v>88</v>
      </c>
      <c r="B28" s="77" t="s">
        <v>64</v>
      </c>
      <c r="C28" s="74" t="s">
        <v>65</v>
      </c>
      <c r="D28" s="74" t="s">
        <v>66</v>
      </c>
      <c r="E28" s="74" t="s">
        <v>67</v>
      </c>
      <c r="F28" s="74" t="s">
        <v>68</v>
      </c>
      <c r="G28" s="74" t="s">
        <v>69</v>
      </c>
      <c r="H28" s="74" t="s">
        <v>70</v>
      </c>
      <c r="I28" s="74" t="s">
        <v>71</v>
      </c>
      <c r="J28" s="74" t="s">
        <v>72</v>
      </c>
      <c r="K28" s="74" t="s">
        <v>73</v>
      </c>
      <c r="L28" s="74" t="s">
        <v>74</v>
      </c>
      <c r="M28" s="74" t="s">
        <v>75</v>
      </c>
      <c r="N28" s="74" t="s">
        <v>76</v>
      </c>
      <c r="O28" s="114"/>
      <c r="P28" s="38"/>
      <c r="Q28" s="38"/>
      <c r="R28" s="86" t="s">
        <v>92</v>
      </c>
    </row>
    <row r="29" spans="1:39" s="34" customFormat="1" ht="18" customHeight="1">
      <c r="A29" s="157"/>
      <c r="B29" s="179" t="str">
        <f>B14</f>
        <v/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3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7"/>
      <c r="B30" s="18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3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7"/>
      <c r="B31" s="18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3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82" t="s">
        <v>90</v>
      </c>
      <c r="B32" s="182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3"/>
      <c r="R32" s="84" t="s">
        <v>93</v>
      </c>
    </row>
    <row r="33" spans="1:39" s="35" customFormat="1" ht="18" customHeight="1">
      <c r="A33" s="78" t="s">
        <v>88</v>
      </c>
      <c r="B33" s="77" t="s">
        <v>64</v>
      </c>
      <c r="C33" s="74" t="s">
        <v>65</v>
      </c>
      <c r="D33" s="74" t="s">
        <v>66</v>
      </c>
      <c r="E33" s="74" t="s">
        <v>67</v>
      </c>
      <c r="F33" s="74" t="s">
        <v>68</v>
      </c>
      <c r="G33" s="74" t="s">
        <v>69</v>
      </c>
      <c r="H33" s="74" t="s">
        <v>70</v>
      </c>
      <c r="I33" s="74" t="s">
        <v>71</v>
      </c>
      <c r="J33" s="74" t="s">
        <v>72</v>
      </c>
      <c r="K33" s="74" t="s">
        <v>73</v>
      </c>
      <c r="L33" s="74" t="s">
        <v>74</v>
      </c>
      <c r="M33" s="74" t="s">
        <v>75</v>
      </c>
      <c r="N33" s="74" t="s">
        <v>76</v>
      </c>
      <c r="O33" s="114"/>
      <c r="P33" s="38"/>
      <c r="Q33" s="38"/>
      <c r="R33" s="86" t="s">
        <v>94</v>
      </c>
    </row>
    <row r="34" spans="1:39" s="34" customFormat="1" ht="18" customHeight="1">
      <c r="A34" s="157"/>
      <c r="B34" s="179" t="str">
        <f>B18</f>
        <v/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3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7"/>
      <c r="B35" s="18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3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7"/>
      <c r="B36" s="18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3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82" t="s">
        <v>90</v>
      </c>
      <c r="B37" s="182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5"/>
      <c r="R37" s="84" t="s">
        <v>95</v>
      </c>
    </row>
    <row r="38" spans="1:39" s="34" customFormat="1">
      <c r="R38" s="84"/>
    </row>
    <row r="39" spans="1:39" s="34" customFormat="1">
      <c r="R39" s="85" t="s">
        <v>96</v>
      </c>
    </row>
    <row r="40" spans="1:39" s="34" customFormat="1" ht="19.5" customHeight="1">
      <c r="A40" s="166" t="s">
        <v>97</v>
      </c>
      <c r="B40" s="167"/>
      <c r="C40" s="192"/>
      <c r="D40" s="193"/>
      <c r="E40" s="193"/>
      <c r="F40" s="193"/>
      <c r="G40" s="193"/>
      <c r="H40" s="193"/>
      <c r="I40" s="193"/>
      <c r="J40" s="193"/>
      <c r="K40" s="194"/>
      <c r="L40" s="159" t="s">
        <v>43</v>
      </c>
      <c r="M40" s="192"/>
      <c r="N40" s="193"/>
      <c r="O40" s="194"/>
      <c r="P40"/>
      <c r="Q40" s="51"/>
      <c r="R40" s="79"/>
    </row>
    <row r="41" spans="1:39" s="34" customFormat="1" ht="18" customHeight="1">
      <c r="A41" s="183" t="s">
        <v>62</v>
      </c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Q41" s="51"/>
      <c r="R41" s="79" t="s">
        <v>98</v>
      </c>
    </row>
    <row r="42" spans="1:39" s="34" customFormat="1" ht="18" customHeight="1">
      <c r="A42" s="186" t="s">
        <v>64</v>
      </c>
      <c r="B42" s="187"/>
      <c r="C42" s="74" t="s">
        <v>65</v>
      </c>
      <c r="D42" s="74" t="s">
        <v>66</v>
      </c>
      <c r="E42" s="74" t="s">
        <v>67</v>
      </c>
      <c r="F42" s="74" t="s">
        <v>68</v>
      </c>
      <c r="G42" s="74" t="s">
        <v>69</v>
      </c>
      <c r="H42" s="74" t="s">
        <v>70</v>
      </c>
      <c r="I42" s="74" t="s">
        <v>71</v>
      </c>
      <c r="J42" s="74" t="s">
        <v>72</v>
      </c>
      <c r="K42" s="74" t="s">
        <v>73</v>
      </c>
      <c r="L42" s="74" t="s">
        <v>74</v>
      </c>
      <c r="M42" s="74" t="s">
        <v>75</v>
      </c>
      <c r="N42" s="74" t="s">
        <v>76</v>
      </c>
      <c r="O42" s="74" t="s">
        <v>20</v>
      </c>
      <c r="R42" s="86" t="s">
        <v>99</v>
      </c>
    </row>
    <row r="43" spans="1:39" s="34" customFormat="1" ht="18" customHeight="1">
      <c r="A43" s="73" t="s">
        <v>78</v>
      </c>
      <c r="B43" s="184" t="str">
        <f>B10</f>
        <v/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69">
        <f>SUM(C43:N43)</f>
        <v>0</v>
      </c>
      <c r="R43" s="84"/>
    </row>
    <row r="44" spans="1:39" s="34" customFormat="1" ht="18" customHeight="1">
      <c r="A44" s="73" t="s">
        <v>79</v>
      </c>
      <c r="B44" s="185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69">
        <f>SUM(C44:N44)</f>
        <v>0</v>
      </c>
      <c r="R44" s="84"/>
    </row>
    <row r="45" spans="1:39" s="35" customFormat="1" ht="18" customHeight="1">
      <c r="A45" s="188" t="s">
        <v>80</v>
      </c>
      <c r="B45" s="189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81</v>
      </c>
      <c r="R45" s="86" t="s">
        <v>100</v>
      </c>
    </row>
    <row r="46" spans="1:39" s="35" customFormat="1" ht="18" customHeight="1">
      <c r="A46" s="186" t="s">
        <v>64</v>
      </c>
      <c r="B46" s="187"/>
      <c r="C46" s="74" t="s">
        <v>65</v>
      </c>
      <c r="D46" s="74" t="s">
        <v>66</v>
      </c>
      <c r="E46" s="74" t="s">
        <v>67</v>
      </c>
      <c r="F46" s="74" t="s">
        <v>68</v>
      </c>
      <c r="G46" s="74" t="s">
        <v>69</v>
      </c>
      <c r="H46" s="74" t="s">
        <v>70</v>
      </c>
      <c r="I46" s="74" t="s">
        <v>71</v>
      </c>
      <c r="J46" s="74" t="s">
        <v>72</v>
      </c>
      <c r="K46" s="74" t="s">
        <v>73</v>
      </c>
      <c r="L46" s="74" t="s">
        <v>74</v>
      </c>
      <c r="M46" s="74" t="s">
        <v>75</v>
      </c>
      <c r="N46" s="74" t="s">
        <v>76</v>
      </c>
      <c r="O46" s="74" t="s">
        <v>20</v>
      </c>
      <c r="P46" s="37"/>
      <c r="Q46" s="37"/>
      <c r="R46" s="86" t="s">
        <v>101</v>
      </c>
    </row>
    <row r="47" spans="1:39" s="35" customFormat="1" ht="18" customHeight="1">
      <c r="A47" s="73" t="s">
        <v>78</v>
      </c>
      <c r="B47" s="184" t="str">
        <f>B14</f>
        <v/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79</v>
      </c>
      <c r="B48" s="185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69">
        <f>SUM(C48:N48)</f>
        <v>0</v>
      </c>
      <c r="P48" s="37"/>
      <c r="Q48" s="37"/>
      <c r="R48" s="86"/>
    </row>
    <row r="49" spans="1:39" s="35" customFormat="1" ht="18" customHeight="1">
      <c r="A49" s="191" t="s">
        <v>80</v>
      </c>
      <c r="B49" s="191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81</v>
      </c>
      <c r="P49" s="37"/>
      <c r="Q49" s="37"/>
      <c r="R49" s="86" t="s">
        <v>102</v>
      </c>
    </row>
    <row r="50" spans="1:39" s="35" customFormat="1" ht="18" customHeight="1">
      <c r="A50" s="186" t="s">
        <v>64</v>
      </c>
      <c r="B50" s="187"/>
      <c r="C50" s="74" t="s">
        <v>65</v>
      </c>
      <c r="D50" s="74" t="s">
        <v>66</v>
      </c>
      <c r="E50" s="74" t="s">
        <v>67</v>
      </c>
      <c r="F50" s="74" t="s">
        <v>68</v>
      </c>
      <c r="G50" s="74" t="s">
        <v>69</v>
      </c>
      <c r="H50" s="74" t="s">
        <v>70</v>
      </c>
      <c r="I50" s="74" t="s">
        <v>71</v>
      </c>
      <c r="J50" s="74" t="s">
        <v>72</v>
      </c>
      <c r="K50" s="74" t="s">
        <v>73</v>
      </c>
      <c r="L50" s="74" t="s">
        <v>74</v>
      </c>
      <c r="M50" s="74" t="s">
        <v>75</v>
      </c>
      <c r="N50" s="74" t="s">
        <v>76</v>
      </c>
      <c r="O50" s="74" t="s">
        <v>20</v>
      </c>
      <c r="P50" s="37"/>
      <c r="Q50" s="37"/>
      <c r="R50" s="86" t="s">
        <v>103</v>
      </c>
    </row>
    <row r="51" spans="1:39" s="35" customFormat="1" ht="18" customHeight="1">
      <c r="A51" s="73" t="s">
        <v>78</v>
      </c>
      <c r="B51" s="184" t="str">
        <f>B18</f>
        <v/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79</v>
      </c>
      <c r="B52" s="185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69">
        <f>SUM(C52:N52)</f>
        <v>0</v>
      </c>
      <c r="P52" s="37"/>
      <c r="Q52" s="37"/>
      <c r="R52" s="86"/>
    </row>
    <row r="53" spans="1:39" s="35" customFormat="1" ht="18" customHeight="1">
      <c r="A53" s="191" t="s">
        <v>80</v>
      </c>
      <c r="B53" s="191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81</v>
      </c>
      <c r="P53" s="37"/>
      <c r="Q53" s="37"/>
      <c r="R53" s="86" t="s">
        <v>104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90" t="s">
        <v>87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/>
      <c r="Q55"/>
      <c r="R55" s="79"/>
    </row>
    <row r="56" spans="1:39" s="35" customFormat="1" ht="18" customHeight="1">
      <c r="A56" s="78" t="s">
        <v>88</v>
      </c>
      <c r="B56" s="77" t="s">
        <v>64</v>
      </c>
      <c r="C56" s="74" t="s">
        <v>65</v>
      </c>
      <c r="D56" s="74" t="s">
        <v>66</v>
      </c>
      <c r="E56" s="74" t="s">
        <v>67</v>
      </c>
      <c r="F56" s="74" t="s">
        <v>68</v>
      </c>
      <c r="G56" s="74" t="s">
        <v>69</v>
      </c>
      <c r="H56" s="74" t="s">
        <v>70</v>
      </c>
      <c r="I56" s="74" t="s">
        <v>71</v>
      </c>
      <c r="J56" s="74" t="s">
        <v>72</v>
      </c>
      <c r="K56" s="74" t="s">
        <v>73</v>
      </c>
      <c r="L56" s="74" t="s">
        <v>74</v>
      </c>
      <c r="M56" s="74" t="s">
        <v>75</v>
      </c>
      <c r="N56" s="74" t="s">
        <v>76</v>
      </c>
      <c r="O56" s="112"/>
      <c r="P56" s="38"/>
      <c r="Q56" s="38"/>
      <c r="R56" s="86" t="s">
        <v>105</v>
      </c>
    </row>
    <row r="57" spans="1:39" s="34" customFormat="1" ht="18" customHeight="1">
      <c r="A57" s="157"/>
      <c r="B57" s="179" t="str">
        <f>B43</f>
        <v/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3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7"/>
      <c r="B58" s="180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3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7"/>
      <c r="B59" s="18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3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82" t="s">
        <v>90</v>
      </c>
      <c r="B60" s="182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3"/>
      <c r="R60" s="84" t="s">
        <v>106</v>
      </c>
    </row>
    <row r="61" spans="1:39" s="35" customFormat="1" ht="18" customHeight="1">
      <c r="A61" s="78" t="s">
        <v>88</v>
      </c>
      <c r="B61" s="77" t="s">
        <v>64</v>
      </c>
      <c r="C61" s="74" t="s">
        <v>65</v>
      </c>
      <c r="D61" s="74" t="s">
        <v>66</v>
      </c>
      <c r="E61" s="74" t="s">
        <v>67</v>
      </c>
      <c r="F61" s="74" t="s">
        <v>68</v>
      </c>
      <c r="G61" s="74" t="s">
        <v>69</v>
      </c>
      <c r="H61" s="74" t="s">
        <v>70</v>
      </c>
      <c r="I61" s="74" t="s">
        <v>71</v>
      </c>
      <c r="J61" s="74" t="s">
        <v>72</v>
      </c>
      <c r="K61" s="74" t="s">
        <v>73</v>
      </c>
      <c r="L61" s="74" t="s">
        <v>74</v>
      </c>
      <c r="M61" s="74" t="s">
        <v>75</v>
      </c>
      <c r="N61" s="74" t="s">
        <v>76</v>
      </c>
      <c r="O61" s="114"/>
      <c r="P61" s="38"/>
      <c r="Q61" s="38"/>
      <c r="R61" s="86" t="s">
        <v>107</v>
      </c>
    </row>
    <row r="62" spans="1:39" s="34" customFormat="1" ht="18" customHeight="1">
      <c r="A62" s="157"/>
      <c r="B62" s="179" t="str">
        <f>B47</f>
        <v/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3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7"/>
      <c r="B63" s="180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3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7"/>
      <c r="B64" s="18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3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82" t="s">
        <v>90</v>
      </c>
      <c r="B65" s="182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3"/>
      <c r="R65" s="84" t="s">
        <v>108</v>
      </c>
    </row>
    <row r="66" spans="1:39" s="35" customFormat="1" ht="18" customHeight="1">
      <c r="A66" s="78" t="s">
        <v>88</v>
      </c>
      <c r="B66" s="77" t="s">
        <v>64</v>
      </c>
      <c r="C66" s="74" t="s">
        <v>65</v>
      </c>
      <c r="D66" s="74" t="s">
        <v>66</v>
      </c>
      <c r="E66" s="74" t="s">
        <v>67</v>
      </c>
      <c r="F66" s="74" t="s">
        <v>68</v>
      </c>
      <c r="G66" s="74" t="s">
        <v>69</v>
      </c>
      <c r="H66" s="74" t="s">
        <v>70</v>
      </c>
      <c r="I66" s="74" t="s">
        <v>71</v>
      </c>
      <c r="J66" s="74" t="s">
        <v>72</v>
      </c>
      <c r="K66" s="74" t="s">
        <v>73</v>
      </c>
      <c r="L66" s="74" t="s">
        <v>74</v>
      </c>
      <c r="M66" s="74" t="s">
        <v>75</v>
      </c>
      <c r="N66" s="74" t="s">
        <v>76</v>
      </c>
      <c r="O66" s="114"/>
      <c r="P66" s="38"/>
      <c r="Q66" s="38"/>
      <c r="R66" s="86" t="s">
        <v>109</v>
      </c>
    </row>
    <row r="67" spans="1:39" s="34" customFormat="1" ht="18" customHeight="1">
      <c r="A67" s="157"/>
      <c r="B67" s="179" t="str">
        <f>B51</f>
        <v/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3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7"/>
      <c r="B68" s="180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3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7"/>
      <c r="B69" s="18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3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82" t="s">
        <v>90</v>
      </c>
      <c r="B70" s="182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5"/>
      <c r="R70" s="84" t="s">
        <v>110</v>
      </c>
    </row>
    <row r="71" spans="1:39" s="34" customFormat="1">
      <c r="R71" s="79"/>
      <c r="S71" s="51"/>
    </row>
    <row r="72" spans="1:39" s="34" customFormat="1">
      <c r="R72" s="85" t="s">
        <v>111</v>
      </c>
      <c r="S72" s="51"/>
    </row>
    <row r="73" spans="1:39" s="34" customFormat="1" ht="19.5" customHeight="1">
      <c r="A73" s="166" t="s">
        <v>112</v>
      </c>
      <c r="B73" s="167"/>
      <c r="C73" s="192"/>
      <c r="D73" s="193"/>
      <c r="E73" s="193"/>
      <c r="F73" s="193"/>
      <c r="G73" s="193"/>
      <c r="H73" s="193"/>
      <c r="I73" s="193"/>
      <c r="J73" s="193"/>
      <c r="K73" s="194"/>
      <c r="L73" s="159" t="s">
        <v>43</v>
      </c>
      <c r="M73" s="192"/>
      <c r="N73" s="193"/>
      <c r="O73" s="194"/>
      <c r="P73"/>
      <c r="Q73" s="51"/>
      <c r="R73" s="79"/>
    </row>
    <row r="74" spans="1:39" s="34" customFormat="1" ht="18" customHeight="1">
      <c r="A74" s="183" t="s">
        <v>62</v>
      </c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Q74" s="51"/>
      <c r="R74" s="79" t="s">
        <v>113</v>
      </c>
    </row>
    <row r="75" spans="1:39" s="34" customFormat="1" ht="18" customHeight="1">
      <c r="A75" s="186" t="s">
        <v>64</v>
      </c>
      <c r="B75" s="187"/>
      <c r="C75" s="74" t="s">
        <v>65</v>
      </c>
      <c r="D75" s="74" t="s">
        <v>66</v>
      </c>
      <c r="E75" s="74" t="s">
        <v>67</v>
      </c>
      <c r="F75" s="74" t="s">
        <v>68</v>
      </c>
      <c r="G75" s="74" t="s">
        <v>69</v>
      </c>
      <c r="H75" s="74" t="s">
        <v>70</v>
      </c>
      <c r="I75" s="74" t="s">
        <v>71</v>
      </c>
      <c r="J75" s="74" t="s">
        <v>72</v>
      </c>
      <c r="K75" s="74" t="s">
        <v>73</v>
      </c>
      <c r="L75" s="74" t="s">
        <v>74</v>
      </c>
      <c r="M75" s="74" t="s">
        <v>75</v>
      </c>
      <c r="N75" s="74" t="s">
        <v>76</v>
      </c>
      <c r="O75" s="74" t="s">
        <v>20</v>
      </c>
      <c r="R75" s="86" t="s">
        <v>114</v>
      </c>
    </row>
    <row r="76" spans="1:39" s="34" customFormat="1" ht="18" customHeight="1">
      <c r="A76" s="73" t="s">
        <v>78</v>
      </c>
      <c r="B76" s="184" t="str">
        <f>B43</f>
        <v/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69">
        <f>SUM(C76:N76)</f>
        <v>0</v>
      </c>
      <c r="R76" s="84"/>
    </row>
    <row r="77" spans="1:39" s="34" customFormat="1" ht="18" customHeight="1">
      <c r="A77" s="73" t="s">
        <v>79</v>
      </c>
      <c r="B77" s="185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69">
        <f>SUM(C77:N77)</f>
        <v>0</v>
      </c>
      <c r="R77" s="84"/>
    </row>
    <row r="78" spans="1:39" s="35" customFormat="1" ht="18" customHeight="1">
      <c r="A78" s="188" t="s">
        <v>80</v>
      </c>
      <c r="B78" s="189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81</v>
      </c>
      <c r="R78" s="86" t="s">
        <v>115</v>
      </c>
    </row>
    <row r="79" spans="1:39" s="35" customFormat="1" ht="18" customHeight="1">
      <c r="A79" s="186" t="s">
        <v>64</v>
      </c>
      <c r="B79" s="187"/>
      <c r="C79" s="74" t="s">
        <v>65</v>
      </c>
      <c r="D79" s="74" t="s">
        <v>66</v>
      </c>
      <c r="E79" s="74" t="s">
        <v>67</v>
      </c>
      <c r="F79" s="74" t="s">
        <v>68</v>
      </c>
      <c r="G79" s="74" t="s">
        <v>69</v>
      </c>
      <c r="H79" s="74" t="s">
        <v>70</v>
      </c>
      <c r="I79" s="74" t="s">
        <v>71</v>
      </c>
      <c r="J79" s="74" t="s">
        <v>72</v>
      </c>
      <c r="K79" s="74" t="s">
        <v>73</v>
      </c>
      <c r="L79" s="74" t="s">
        <v>74</v>
      </c>
      <c r="M79" s="74" t="s">
        <v>75</v>
      </c>
      <c r="N79" s="74" t="s">
        <v>76</v>
      </c>
      <c r="O79" s="74" t="s">
        <v>20</v>
      </c>
      <c r="P79" s="37"/>
      <c r="Q79" s="37"/>
      <c r="R79" s="86" t="s">
        <v>116</v>
      </c>
    </row>
    <row r="80" spans="1:39" s="35" customFormat="1" ht="18" customHeight="1">
      <c r="A80" s="73" t="s">
        <v>78</v>
      </c>
      <c r="B80" s="184" t="str">
        <f>B47</f>
        <v/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79</v>
      </c>
      <c r="B81" s="185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69">
        <f>SUM(C81:N81)</f>
        <v>0</v>
      </c>
      <c r="P81" s="37"/>
      <c r="Q81" s="37"/>
      <c r="R81" s="86"/>
    </row>
    <row r="82" spans="1:39" s="35" customFormat="1" ht="18" customHeight="1">
      <c r="A82" s="191" t="s">
        <v>80</v>
      </c>
      <c r="B82" s="191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81</v>
      </c>
      <c r="P82" s="37"/>
      <c r="Q82" s="37"/>
      <c r="R82" s="86" t="s">
        <v>117</v>
      </c>
    </row>
    <row r="83" spans="1:39" s="35" customFormat="1" ht="18" customHeight="1">
      <c r="A83" s="186" t="s">
        <v>64</v>
      </c>
      <c r="B83" s="187"/>
      <c r="C83" s="74" t="s">
        <v>65</v>
      </c>
      <c r="D83" s="74" t="s">
        <v>66</v>
      </c>
      <c r="E83" s="74" t="s">
        <v>67</v>
      </c>
      <c r="F83" s="74" t="s">
        <v>68</v>
      </c>
      <c r="G83" s="74" t="s">
        <v>69</v>
      </c>
      <c r="H83" s="74" t="s">
        <v>70</v>
      </c>
      <c r="I83" s="74" t="s">
        <v>71</v>
      </c>
      <c r="J83" s="74" t="s">
        <v>72</v>
      </c>
      <c r="K83" s="74" t="s">
        <v>73</v>
      </c>
      <c r="L83" s="74" t="s">
        <v>74</v>
      </c>
      <c r="M83" s="74" t="s">
        <v>75</v>
      </c>
      <c r="N83" s="74" t="s">
        <v>76</v>
      </c>
      <c r="O83" s="74" t="s">
        <v>20</v>
      </c>
      <c r="P83" s="37"/>
      <c r="Q83" s="37"/>
      <c r="R83" s="86" t="s">
        <v>118</v>
      </c>
    </row>
    <row r="84" spans="1:39" s="35" customFormat="1" ht="18" customHeight="1">
      <c r="A84" s="73" t="s">
        <v>78</v>
      </c>
      <c r="B84" s="184" t="str">
        <f>B51</f>
        <v/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79</v>
      </c>
      <c r="B85" s="185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69">
        <f>SUM(C85:N85)</f>
        <v>0</v>
      </c>
      <c r="P85" s="37"/>
      <c r="Q85" s="37"/>
      <c r="R85" s="86"/>
    </row>
    <row r="86" spans="1:39" s="35" customFormat="1" ht="18" customHeight="1">
      <c r="A86" s="191" t="s">
        <v>80</v>
      </c>
      <c r="B86" s="191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81</v>
      </c>
      <c r="P86" s="37"/>
      <c r="Q86" s="37"/>
      <c r="R86" s="86" t="s">
        <v>119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90" t="s">
        <v>87</v>
      </c>
      <c r="B88" s="190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/>
      <c r="Q88"/>
      <c r="R88" s="79"/>
    </row>
    <row r="89" spans="1:39" s="35" customFormat="1" ht="18" customHeight="1">
      <c r="A89" s="78" t="s">
        <v>88</v>
      </c>
      <c r="B89" s="77" t="s">
        <v>64</v>
      </c>
      <c r="C89" s="74" t="s">
        <v>65</v>
      </c>
      <c r="D89" s="74" t="s">
        <v>66</v>
      </c>
      <c r="E89" s="74" t="s">
        <v>67</v>
      </c>
      <c r="F89" s="74" t="s">
        <v>68</v>
      </c>
      <c r="G89" s="74" t="s">
        <v>69</v>
      </c>
      <c r="H89" s="74" t="s">
        <v>70</v>
      </c>
      <c r="I89" s="74" t="s">
        <v>71</v>
      </c>
      <c r="J89" s="74" t="s">
        <v>72</v>
      </c>
      <c r="K89" s="74" t="s">
        <v>73</v>
      </c>
      <c r="L89" s="74" t="s">
        <v>74</v>
      </c>
      <c r="M89" s="74" t="s">
        <v>75</v>
      </c>
      <c r="N89" s="74" t="s">
        <v>76</v>
      </c>
      <c r="O89" s="112"/>
      <c r="P89" s="38"/>
      <c r="Q89" s="38"/>
      <c r="R89" s="86" t="s">
        <v>120</v>
      </c>
    </row>
    <row r="90" spans="1:39" s="34" customFormat="1" ht="18" customHeight="1">
      <c r="A90" s="157"/>
      <c r="B90" s="179" t="str">
        <f>B76</f>
        <v/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3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7"/>
      <c r="B91" s="180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3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7"/>
      <c r="B92" s="18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3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82" t="s">
        <v>90</v>
      </c>
      <c r="B93" s="182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3"/>
      <c r="R93" s="84" t="s">
        <v>121</v>
      </c>
    </row>
    <row r="94" spans="1:39" s="35" customFormat="1" ht="18" customHeight="1">
      <c r="A94" s="78" t="s">
        <v>88</v>
      </c>
      <c r="B94" s="77" t="s">
        <v>64</v>
      </c>
      <c r="C94" s="74" t="s">
        <v>65</v>
      </c>
      <c r="D94" s="74" t="s">
        <v>66</v>
      </c>
      <c r="E94" s="74" t="s">
        <v>67</v>
      </c>
      <c r="F94" s="74" t="s">
        <v>68</v>
      </c>
      <c r="G94" s="74" t="s">
        <v>69</v>
      </c>
      <c r="H94" s="74" t="s">
        <v>70</v>
      </c>
      <c r="I94" s="74" t="s">
        <v>71</v>
      </c>
      <c r="J94" s="74" t="s">
        <v>72</v>
      </c>
      <c r="K94" s="74" t="s">
        <v>73</v>
      </c>
      <c r="L94" s="74" t="s">
        <v>74</v>
      </c>
      <c r="M94" s="74" t="s">
        <v>75</v>
      </c>
      <c r="N94" s="74" t="s">
        <v>76</v>
      </c>
      <c r="O94" s="114"/>
      <c r="P94" s="38"/>
      <c r="Q94" s="38"/>
      <c r="R94" s="86" t="s">
        <v>122</v>
      </c>
    </row>
    <row r="95" spans="1:39" s="34" customFormat="1" ht="18" customHeight="1">
      <c r="A95" s="157"/>
      <c r="B95" s="179" t="str">
        <f>B80</f>
        <v/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3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7"/>
      <c r="B96" s="180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3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7"/>
      <c r="B97" s="18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3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82" t="s">
        <v>90</v>
      </c>
      <c r="B98" s="182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3"/>
      <c r="R98" s="84" t="s">
        <v>123</v>
      </c>
    </row>
    <row r="99" spans="1:39" s="35" customFormat="1" ht="18" customHeight="1">
      <c r="A99" s="78" t="s">
        <v>88</v>
      </c>
      <c r="B99" s="77" t="s">
        <v>64</v>
      </c>
      <c r="C99" s="74" t="s">
        <v>65</v>
      </c>
      <c r="D99" s="74" t="s">
        <v>66</v>
      </c>
      <c r="E99" s="74" t="s">
        <v>67</v>
      </c>
      <c r="F99" s="74" t="s">
        <v>68</v>
      </c>
      <c r="G99" s="74" t="s">
        <v>69</v>
      </c>
      <c r="H99" s="74" t="s">
        <v>70</v>
      </c>
      <c r="I99" s="74" t="s">
        <v>71</v>
      </c>
      <c r="J99" s="74" t="s">
        <v>72</v>
      </c>
      <c r="K99" s="74" t="s">
        <v>73</v>
      </c>
      <c r="L99" s="74" t="s">
        <v>74</v>
      </c>
      <c r="M99" s="74" t="s">
        <v>75</v>
      </c>
      <c r="N99" s="74" t="s">
        <v>76</v>
      </c>
      <c r="O99" s="114"/>
      <c r="P99" s="38"/>
      <c r="Q99" s="38"/>
      <c r="R99" s="86" t="s">
        <v>124</v>
      </c>
    </row>
    <row r="100" spans="1:39" s="34" customFormat="1" ht="18" customHeight="1">
      <c r="A100" s="157"/>
      <c r="B100" s="179" t="str">
        <f>B84</f>
        <v/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3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7"/>
      <c r="B101" s="180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3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7"/>
      <c r="B102" s="18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3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82" t="s">
        <v>90</v>
      </c>
      <c r="B103" s="182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5"/>
      <c r="R103" s="84" t="s">
        <v>125</v>
      </c>
    </row>
    <row r="104" spans="1:39" s="34" customFormat="1">
      <c r="R104" s="84"/>
    </row>
    <row r="105" spans="1:39" s="34" customFormat="1">
      <c r="R105" s="85" t="s">
        <v>126</v>
      </c>
    </row>
    <row r="106" spans="1:39" s="34" customFormat="1" ht="19.5" customHeight="1">
      <c r="A106" s="166" t="s">
        <v>127</v>
      </c>
      <c r="B106" s="167"/>
      <c r="C106" s="192"/>
      <c r="D106" s="193"/>
      <c r="E106" s="193"/>
      <c r="F106" s="193"/>
      <c r="G106" s="193"/>
      <c r="H106" s="193"/>
      <c r="I106" s="193"/>
      <c r="J106" s="193"/>
      <c r="K106" s="194"/>
      <c r="L106" s="159" t="s">
        <v>43</v>
      </c>
      <c r="M106" s="192"/>
      <c r="N106" s="193"/>
      <c r="O106" s="194"/>
      <c r="P106"/>
      <c r="Q106" s="51"/>
      <c r="R106" s="79"/>
    </row>
    <row r="107" spans="1:39" s="34" customFormat="1" ht="18" customHeight="1">
      <c r="A107" s="183" t="s">
        <v>62</v>
      </c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Q107" s="51"/>
      <c r="R107" s="79" t="s">
        <v>128</v>
      </c>
    </row>
    <row r="108" spans="1:39" s="34" customFormat="1" ht="18" customHeight="1">
      <c r="A108" s="186" t="s">
        <v>64</v>
      </c>
      <c r="B108" s="187"/>
      <c r="C108" s="74" t="s">
        <v>65</v>
      </c>
      <c r="D108" s="74" t="s">
        <v>66</v>
      </c>
      <c r="E108" s="74" t="s">
        <v>67</v>
      </c>
      <c r="F108" s="74" t="s">
        <v>68</v>
      </c>
      <c r="G108" s="74" t="s">
        <v>69</v>
      </c>
      <c r="H108" s="74" t="s">
        <v>70</v>
      </c>
      <c r="I108" s="74" t="s">
        <v>71</v>
      </c>
      <c r="J108" s="74" t="s">
        <v>72</v>
      </c>
      <c r="K108" s="74" t="s">
        <v>73</v>
      </c>
      <c r="L108" s="74" t="s">
        <v>74</v>
      </c>
      <c r="M108" s="74" t="s">
        <v>75</v>
      </c>
      <c r="N108" s="74" t="s">
        <v>76</v>
      </c>
      <c r="O108" s="74" t="s">
        <v>20</v>
      </c>
      <c r="R108" s="86" t="s">
        <v>129</v>
      </c>
    </row>
    <row r="109" spans="1:39" s="34" customFormat="1" ht="18" customHeight="1">
      <c r="A109" s="73" t="s">
        <v>78</v>
      </c>
      <c r="B109" s="184" t="str">
        <f>B76</f>
        <v/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69">
        <f>SUM(C109:N109)</f>
        <v>0</v>
      </c>
      <c r="R109" s="84"/>
    </row>
    <row r="110" spans="1:39" s="34" customFormat="1" ht="18" customHeight="1">
      <c r="A110" s="73" t="s">
        <v>79</v>
      </c>
      <c r="B110" s="185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69">
        <f>SUM(C110:N110)</f>
        <v>0</v>
      </c>
      <c r="R110" s="84"/>
    </row>
    <row r="111" spans="1:39" s="35" customFormat="1" ht="18" customHeight="1">
      <c r="A111" s="188" t="s">
        <v>80</v>
      </c>
      <c r="B111" s="189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81</v>
      </c>
      <c r="R111" s="86" t="s">
        <v>130</v>
      </c>
    </row>
    <row r="112" spans="1:39" s="35" customFormat="1" ht="18" customHeight="1">
      <c r="A112" s="186" t="s">
        <v>64</v>
      </c>
      <c r="B112" s="187"/>
      <c r="C112" s="74" t="s">
        <v>65</v>
      </c>
      <c r="D112" s="74" t="s">
        <v>66</v>
      </c>
      <c r="E112" s="74" t="s">
        <v>67</v>
      </c>
      <c r="F112" s="74" t="s">
        <v>68</v>
      </c>
      <c r="G112" s="74" t="s">
        <v>69</v>
      </c>
      <c r="H112" s="74" t="s">
        <v>70</v>
      </c>
      <c r="I112" s="74" t="s">
        <v>71</v>
      </c>
      <c r="J112" s="74" t="s">
        <v>72</v>
      </c>
      <c r="K112" s="74" t="s">
        <v>73</v>
      </c>
      <c r="L112" s="74" t="s">
        <v>74</v>
      </c>
      <c r="M112" s="74" t="s">
        <v>75</v>
      </c>
      <c r="N112" s="74" t="s">
        <v>76</v>
      </c>
      <c r="O112" s="74" t="s">
        <v>20</v>
      </c>
      <c r="P112" s="37"/>
      <c r="Q112" s="37"/>
      <c r="R112" s="86" t="s">
        <v>131</v>
      </c>
    </row>
    <row r="113" spans="1:39" s="35" customFormat="1" ht="18" customHeight="1">
      <c r="A113" s="73" t="s">
        <v>78</v>
      </c>
      <c r="B113" s="184" t="str">
        <f>B80</f>
        <v/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79</v>
      </c>
      <c r="B114" s="185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91" t="s">
        <v>80</v>
      </c>
      <c r="B115" s="191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81</v>
      </c>
      <c r="P115" s="37"/>
      <c r="Q115" s="37"/>
      <c r="R115" s="86" t="s">
        <v>132</v>
      </c>
    </row>
    <row r="116" spans="1:39" s="35" customFormat="1" ht="18" customHeight="1">
      <c r="A116" s="186" t="s">
        <v>64</v>
      </c>
      <c r="B116" s="187"/>
      <c r="C116" s="74" t="s">
        <v>65</v>
      </c>
      <c r="D116" s="74" t="s">
        <v>66</v>
      </c>
      <c r="E116" s="74" t="s">
        <v>67</v>
      </c>
      <c r="F116" s="74" t="s">
        <v>68</v>
      </c>
      <c r="G116" s="74" t="s">
        <v>69</v>
      </c>
      <c r="H116" s="74" t="s">
        <v>70</v>
      </c>
      <c r="I116" s="74" t="s">
        <v>71</v>
      </c>
      <c r="J116" s="74" t="s">
        <v>72</v>
      </c>
      <c r="K116" s="74" t="s">
        <v>73</v>
      </c>
      <c r="L116" s="74" t="s">
        <v>74</v>
      </c>
      <c r="M116" s="74" t="s">
        <v>75</v>
      </c>
      <c r="N116" s="74" t="s">
        <v>76</v>
      </c>
      <c r="O116" s="74" t="s">
        <v>20</v>
      </c>
      <c r="P116" s="37"/>
      <c r="Q116" s="37"/>
      <c r="R116" s="86" t="s">
        <v>133</v>
      </c>
    </row>
    <row r="117" spans="1:39" s="35" customFormat="1" ht="18" customHeight="1">
      <c r="A117" s="73" t="s">
        <v>78</v>
      </c>
      <c r="B117" s="184" t="str">
        <f>B84</f>
        <v/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79</v>
      </c>
      <c r="B118" s="185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91" t="s">
        <v>80</v>
      </c>
      <c r="B119" s="191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81</v>
      </c>
      <c r="P119" s="37"/>
      <c r="Q119" s="37"/>
      <c r="R119" s="86" t="s">
        <v>134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90" t="s">
        <v>87</v>
      </c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/>
      <c r="Q121"/>
      <c r="R121" s="79"/>
    </row>
    <row r="122" spans="1:39" s="35" customFormat="1" ht="18" customHeight="1">
      <c r="A122" s="78" t="s">
        <v>88</v>
      </c>
      <c r="B122" s="77" t="s">
        <v>64</v>
      </c>
      <c r="C122" s="74" t="s">
        <v>65</v>
      </c>
      <c r="D122" s="74" t="s">
        <v>66</v>
      </c>
      <c r="E122" s="74" t="s">
        <v>67</v>
      </c>
      <c r="F122" s="74" t="s">
        <v>68</v>
      </c>
      <c r="G122" s="74" t="s">
        <v>69</v>
      </c>
      <c r="H122" s="74" t="s">
        <v>70</v>
      </c>
      <c r="I122" s="74" t="s">
        <v>71</v>
      </c>
      <c r="J122" s="74" t="s">
        <v>72</v>
      </c>
      <c r="K122" s="74" t="s">
        <v>73</v>
      </c>
      <c r="L122" s="74" t="s">
        <v>74</v>
      </c>
      <c r="M122" s="74" t="s">
        <v>75</v>
      </c>
      <c r="N122" s="74" t="s">
        <v>76</v>
      </c>
      <c r="O122" s="112"/>
      <c r="P122" s="38"/>
      <c r="Q122" s="38"/>
      <c r="R122" s="86" t="s">
        <v>135</v>
      </c>
    </row>
    <row r="123" spans="1:39" s="34" customFormat="1" ht="18" customHeight="1">
      <c r="A123" s="157"/>
      <c r="B123" s="179" t="str">
        <f>B109</f>
        <v/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3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7"/>
      <c r="B124" s="180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3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7"/>
      <c r="B125" s="18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3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82" t="s">
        <v>90</v>
      </c>
      <c r="B126" s="182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3"/>
      <c r="R126" s="84" t="s">
        <v>136</v>
      </c>
    </row>
    <row r="127" spans="1:39" s="35" customFormat="1" ht="18" customHeight="1">
      <c r="A127" s="78" t="s">
        <v>88</v>
      </c>
      <c r="B127" s="77" t="s">
        <v>64</v>
      </c>
      <c r="C127" s="74" t="s">
        <v>65</v>
      </c>
      <c r="D127" s="74" t="s">
        <v>66</v>
      </c>
      <c r="E127" s="74" t="s">
        <v>67</v>
      </c>
      <c r="F127" s="74" t="s">
        <v>68</v>
      </c>
      <c r="G127" s="74" t="s">
        <v>69</v>
      </c>
      <c r="H127" s="74" t="s">
        <v>70</v>
      </c>
      <c r="I127" s="74" t="s">
        <v>71</v>
      </c>
      <c r="J127" s="74" t="s">
        <v>72</v>
      </c>
      <c r="K127" s="74" t="s">
        <v>73</v>
      </c>
      <c r="L127" s="74" t="s">
        <v>74</v>
      </c>
      <c r="M127" s="74" t="s">
        <v>75</v>
      </c>
      <c r="N127" s="74" t="s">
        <v>76</v>
      </c>
      <c r="O127" s="114"/>
      <c r="P127" s="38"/>
      <c r="Q127" s="38"/>
      <c r="R127" s="86" t="s">
        <v>137</v>
      </c>
    </row>
    <row r="128" spans="1:39" s="34" customFormat="1" ht="18" customHeight="1">
      <c r="A128" s="157"/>
      <c r="B128" s="179" t="str">
        <f>B113</f>
        <v/>
      </c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3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7"/>
      <c r="B129" s="180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3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7"/>
      <c r="B130" s="18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3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82" t="s">
        <v>90</v>
      </c>
      <c r="B131" s="182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3"/>
      <c r="R131" s="84" t="s">
        <v>138</v>
      </c>
    </row>
    <row r="132" spans="1:39" s="35" customFormat="1" ht="18" customHeight="1">
      <c r="A132" s="78" t="s">
        <v>88</v>
      </c>
      <c r="B132" s="77" t="s">
        <v>64</v>
      </c>
      <c r="C132" s="74" t="s">
        <v>65</v>
      </c>
      <c r="D132" s="74" t="s">
        <v>66</v>
      </c>
      <c r="E132" s="74" t="s">
        <v>67</v>
      </c>
      <c r="F132" s="74" t="s">
        <v>68</v>
      </c>
      <c r="G132" s="74" t="s">
        <v>69</v>
      </c>
      <c r="H132" s="74" t="s">
        <v>70</v>
      </c>
      <c r="I132" s="74" t="s">
        <v>71</v>
      </c>
      <c r="J132" s="74" t="s">
        <v>72</v>
      </c>
      <c r="K132" s="74" t="s">
        <v>73</v>
      </c>
      <c r="L132" s="74" t="s">
        <v>74</v>
      </c>
      <c r="M132" s="74" t="s">
        <v>75</v>
      </c>
      <c r="N132" s="74" t="s">
        <v>76</v>
      </c>
      <c r="O132" s="114"/>
      <c r="P132" s="38"/>
      <c r="Q132" s="38"/>
      <c r="R132" s="86" t="s">
        <v>139</v>
      </c>
    </row>
    <row r="133" spans="1:39" s="34" customFormat="1" ht="18" customHeight="1">
      <c r="A133" s="157"/>
      <c r="B133" s="179" t="str">
        <f>B117</f>
        <v/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3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7"/>
      <c r="B134" s="180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3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7"/>
      <c r="B135" s="18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3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82" t="s">
        <v>90</v>
      </c>
      <c r="B136" s="182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5"/>
      <c r="R136" s="84" t="s">
        <v>140</v>
      </c>
    </row>
    <row r="137" spans="1:39" s="34" customFormat="1">
      <c r="R137" s="79"/>
      <c r="S137" s="51"/>
    </row>
    <row r="138" spans="1:39" s="34" customFormat="1">
      <c r="R138" s="85" t="s">
        <v>141</v>
      </c>
      <c r="S138" s="51"/>
    </row>
    <row r="139" spans="1:39" s="34" customFormat="1" ht="19.5" customHeight="1">
      <c r="A139" s="166" t="s">
        <v>142</v>
      </c>
      <c r="B139" s="167"/>
      <c r="C139" s="192"/>
      <c r="D139" s="193"/>
      <c r="E139" s="193"/>
      <c r="F139" s="193"/>
      <c r="G139" s="193"/>
      <c r="H139" s="193"/>
      <c r="I139" s="193"/>
      <c r="J139" s="193"/>
      <c r="K139" s="194"/>
      <c r="L139" s="159" t="s">
        <v>43</v>
      </c>
      <c r="M139" s="192"/>
      <c r="N139" s="193"/>
      <c r="O139" s="194"/>
      <c r="P139"/>
      <c r="Q139" s="51"/>
      <c r="R139" s="79"/>
    </row>
    <row r="140" spans="1:39" s="34" customFormat="1" ht="18" customHeight="1">
      <c r="A140" s="183" t="s">
        <v>62</v>
      </c>
      <c r="B140" s="183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Q140" s="51"/>
      <c r="R140" s="79" t="s">
        <v>143</v>
      </c>
    </row>
    <row r="141" spans="1:39" s="34" customFormat="1" ht="18" customHeight="1">
      <c r="A141" s="186" t="s">
        <v>64</v>
      </c>
      <c r="B141" s="187"/>
      <c r="C141" s="74" t="s">
        <v>65</v>
      </c>
      <c r="D141" s="74" t="s">
        <v>66</v>
      </c>
      <c r="E141" s="74" t="s">
        <v>67</v>
      </c>
      <c r="F141" s="74" t="s">
        <v>68</v>
      </c>
      <c r="G141" s="74" t="s">
        <v>69</v>
      </c>
      <c r="H141" s="74" t="s">
        <v>70</v>
      </c>
      <c r="I141" s="74" t="s">
        <v>71</v>
      </c>
      <c r="J141" s="74" t="s">
        <v>72</v>
      </c>
      <c r="K141" s="74" t="s">
        <v>73</v>
      </c>
      <c r="L141" s="74" t="s">
        <v>74</v>
      </c>
      <c r="M141" s="74" t="s">
        <v>75</v>
      </c>
      <c r="N141" s="74" t="s">
        <v>76</v>
      </c>
      <c r="O141" s="74" t="s">
        <v>20</v>
      </c>
      <c r="R141" s="86" t="s">
        <v>144</v>
      </c>
    </row>
    <row r="142" spans="1:39" s="34" customFormat="1" ht="18" customHeight="1">
      <c r="A142" s="73" t="s">
        <v>78</v>
      </c>
      <c r="B142" s="184" t="str">
        <f>B109</f>
        <v/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69">
        <f>SUM(C142:N142)</f>
        <v>0</v>
      </c>
      <c r="R142" s="84"/>
    </row>
    <row r="143" spans="1:39" s="34" customFormat="1" ht="18" customHeight="1">
      <c r="A143" s="73" t="s">
        <v>79</v>
      </c>
      <c r="B143" s="185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69">
        <f>SUM(C143:N143)</f>
        <v>0</v>
      </c>
      <c r="R143" s="84"/>
    </row>
    <row r="144" spans="1:39" s="35" customFormat="1" ht="18" customHeight="1">
      <c r="A144" s="188" t="s">
        <v>80</v>
      </c>
      <c r="B144" s="189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81</v>
      </c>
      <c r="R144" s="86" t="s">
        <v>145</v>
      </c>
    </row>
    <row r="145" spans="1:39" s="35" customFormat="1" ht="18" customHeight="1">
      <c r="A145" s="186" t="s">
        <v>64</v>
      </c>
      <c r="B145" s="187"/>
      <c r="C145" s="74" t="s">
        <v>65</v>
      </c>
      <c r="D145" s="74" t="s">
        <v>66</v>
      </c>
      <c r="E145" s="74" t="s">
        <v>67</v>
      </c>
      <c r="F145" s="74" t="s">
        <v>68</v>
      </c>
      <c r="G145" s="74" t="s">
        <v>69</v>
      </c>
      <c r="H145" s="74" t="s">
        <v>70</v>
      </c>
      <c r="I145" s="74" t="s">
        <v>71</v>
      </c>
      <c r="J145" s="74" t="s">
        <v>72</v>
      </c>
      <c r="K145" s="74" t="s">
        <v>73</v>
      </c>
      <c r="L145" s="74" t="s">
        <v>74</v>
      </c>
      <c r="M145" s="74" t="s">
        <v>75</v>
      </c>
      <c r="N145" s="74" t="s">
        <v>76</v>
      </c>
      <c r="O145" s="74" t="s">
        <v>20</v>
      </c>
      <c r="P145" s="37"/>
      <c r="Q145" s="37"/>
      <c r="R145" s="86" t="s">
        <v>146</v>
      </c>
    </row>
    <row r="146" spans="1:39" s="35" customFormat="1" ht="18" customHeight="1">
      <c r="A146" s="73" t="s">
        <v>78</v>
      </c>
      <c r="B146" s="184" t="str">
        <f>B113</f>
        <v/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79</v>
      </c>
      <c r="B147" s="185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91" t="s">
        <v>80</v>
      </c>
      <c r="B148" s="191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81</v>
      </c>
      <c r="P148" s="37"/>
      <c r="Q148" s="37"/>
      <c r="R148" s="86" t="s">
        <v>147</v>
      </c>
    </row>
    <row r="149" spans="1:39" s="35" customFormat="1" ht="18" customHeight="1">
      <c r="A149" s="186" t="s">
        <v>64</v>
      </c>
      <c r="B149" s="187"/>
      <c r="C149" s="74" t="s">
        <v>65</v>
      </c>
      <c r="D149" s="74" t="s">
        <v>66</v>
      </c>
      <c r="E149" s="74" t="s">
        <v>67</v>
      </c>
      <c r="F149" s="74" t="s">
        <v>68</v>
      </c>
      <c r="G149" s="74" t="s">
        <v>69</v>
      </c>
      <c r="H149" s="74" t="s">
        <v>70</v>
      </c>
      <c r="I149" s="74" t="s">
        <v>71</v>
      </c>
      <c r="J149" s="74" t="s">
        <v>72</v>
      </c>
      <c r="K149" s="74" t="s">
        <v>73</v>
      </c>
      <c r="L149" s="74" t="s">
        <v>74</v>
      </c>
      <c r="M149" s="74" t="s">
        <v>75</v>
      </c>
      <c r="N149" s="74" t="s">
        <v>76</v>
      </c>
      <c r="O149" s="74" t="s">
        <v>20</v>
      </c>
      <c r="P149" s="37"/>
      <c r="Q149" s="37"/>
      <c r="R149" s="86" t="s">
        <v>148</v>
      </c>
    </row>
    <row r="150" spans="1:39" s="35" customFormat="1" ht="18" customHeight="1">
      <c r="A150" s="73" t="s">
        <v>78</v>
      </c>
      <c r="B150" s="184" t="str">
        <f>B117</f>
        <v/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79</v>
      </c>
      <c r="B151" s="185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91" t="s">
        <v>80</v>
      </c>
      <c r="B152" s="191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81</v>
      </c>
      <c r="P152" s="37"/>
      <c r="Q152" s="37"/>
      <c r="R152" s="86" t="s">
        <v>149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90" t="s">
        <v>87</v>
      </c>
      <c r="B154" s="190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  <c r="P154"/>
      <c r="Q154"/>
      <c r="R154" s="79"/>
    </row>
    <row r="155" spans="1:39" s="35" customFormat="1" ht="18" customHeight="1">
      <c r="A155" s="78" t="s">
        <v>88</v>
      </c>
      <c r="B155" s="77" t="s">
        <v>64</v>
      </c>
      <c r="C155" s="74" t="s">
        <v>65</v>
      </c>
      <c r="D155" s="74" t="s">
        <v>66</v>
      </c>
      <c r="E155" s="74" t="s">
        <v>67</v>
      </c>
      <c r="F155" s="74" t="s">
        <v>68</v>
      </c>
      <c r="G155" s="74" t="s">
        <v>69</v>
      </c>
      <c r="H155" s="74" t="s">
        <v>70</v>
      </c>
      <c r="I155" s="74" t="s">
        <v>71</v>
      </c>
      <c r="J155" s="74" t="s">
        <v>72</v>
      </c>
      <c r="K155" s="74" t="s">
        <v>73</v>
      </c>
      <c r="L155" s="74" t="s">
        <v>74</v>
      </c>
      <c r="M155" s="74" t="s">
        <v>75</v>
      </c>
      <c r="N155" s="74" t="s">
        <v>76</v>
      </c>
      <c r="O155" s="112"/>
      <c r="P155" s="38"/>
      <c r="Q155" s="38"/>
      <c r="R155" s="86" t="s">
        <v>150</v>
      </c>
    </row>
    <row r="156" spans="1:39" s="34" customFormat="1" ht="18" customHeight="1">
      <c r="A156" s="157"/>
      <c r="B156" s="179" t="str">
        <f>B142</f>
        <v/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3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7"/>
      <c r="B157" s="180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3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7"/>
      <c r="B158" s="18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3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82" t="s">
        <v>90</v>
      </c>
      <c r="B159" s="182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3"/>
      <c r="R159" s="84" t="s">
        <v>151</v>
      </c>
    </row>
    <row r="160" spans="1:39" s="35" customFormat="1" ht="18" customHeight="1">
      <c r="A160" s="78" t="s">
        <v>88</v>
      </c>
      <c r="B160" s="77" t="s">
        <v>64</v>
      </c>
      <c r="C160" s="74" t="s">
        <v>65</v>
      </c>
      <c r="D160" s="74" t="s">
        <v>66</v>
      </c>
      <c r="E160" s="74" t="s">
        <v>67</v>
      </c>
      <c r="F160" s="74" t="s">
        <v>68</v>
      </c>
      <c r="G160" s="74" t="s">
        <v>69</v>
      </c>
      <c r="H160" s="74" t="s">
        <v>70</v>
      </c>
      <c r="I160" s="74" t="s">
        <v>71</v>
      </c>
      <c r="J160" s="74" t="s">
        <v>72</v>
      </c>
      <c r="K160" s="74" t="s">
        <v>73</v>
      </c>
      <c r="L160" s="74" t="s">
        <v>74</v>
      </c>
      <c r="M160" s="74" t="s">
        <v>75</v>
      </c>
      <c r="N160" s="74" t="s">
        <v>76</v>
      </c>
      <c r="O160" s="114"/>
      <c r="P160" s="38"/>
      <c r="Q160" s="38"/>
      <c r="R160" s="86" t="s">
        <v>152</v>
      </c>
    </row>
    <row r="161" spans="1:39" s="34" customFormat="1" ht="18" customHeight="1">
      <c r="A161" s="157"/>
      <c r="B161" s="179" t="str">
        <f>B146</f>
        <v/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7"/>
      <c r="B162" s="180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7"/>
      <c r="B163" s="18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3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82" t="s">
        <v>90</v>
      </c>
      <c r="B164" s="182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3"/>
      <c r="R164" s="84" t="s">
        <v>153</v>
      </c>
    </row>
    <row r="165" spans="1:39" s="35" customFormat="1" ht="18" customHeight="1">
      <c r="A165" s="78" t="s">
        <v>88</v>
      </c>
      <c r="B165" s="77" t="s">
        <v>64</v>
      </c>
      <c r="C165" s="74" t="s">
        <v>65</v>
      </c>
      <c r="D165" s="74" t="s">
        <v>66</v>
      </c>
      <c r="E165" s="74" t="s">
        <v>67</v>
      </c>
      <c r="F165" s="74" t="s">
        <v>68</v>
      </c>
      <c r="G165" s="74" t="s">
        <v>69</v>
      </c>
      <c r="H165" s="74" t="s">
        <v>70</v>
      </c>
      <c r="I165" s="74" t="s">
        <v>71</v>
      </c>
      <c r="J165" s="74" t="s">
        <v>72</v>
      </c>
      <c r="K165" s="74" t="s">
        <v>73</v>
      </c>
      <c r="L165" s="74" t="s">
        <v>74</v>
      </c>
      <c r="M165" s="74" t="s">
        <v>75</v>
      </c>
      <c r="N165" s="74" t="s">
        <v>76</v>
      </c>
      <c r="O165" s="114"/>
      <c r="P165" s="38"/>
      <c r="Q165" s="38"/>
      <c r="R165" s="86" t="s">
        <v>154</v>
      </c>
    </row>
    <row r="166" spans="1:39" s="34" customFormat="1" ht="18" customHeight="1">
      <c r="A166" s="157"/>
      <c r="B166" s="179" t="str">
        <f>B150</f>
        <v/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3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7"/>
      <c r="B167" s="180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3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7"/>
      <c r="B168" s="18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3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82" t="s">
        <v>90</v>
      </c>
      <c r="B169" s="182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5"/>
      <c r="R169" s="84" t="s">
        <v>155</v>
      </c>
    </row>
    <row r="170" spans="1:39" s="34" customFormat="1">
      <c r="R170" s="84"/>
    </row>
    <row r="171" spans="1:39" s="34" customFormat="1">
      <c r="R171" s="85" t="s">
        <v>156</v>
      </c>
    </row>
    <row r="172" spans="1:39" s="34" customFormat="1" ht="19.5" customHeight="1">
      <c r="A172" s="166" t="s">
        <v>157</v>
      </c>
      <c r="B172" s="167"/>
      <c r="C172" s="192"/>
      <c r="D172" s="193"/>
      <c r="E172" s="193"/>
      <c r="F172" s="193"/>
      <c r="G172" s="193"/>
      <c r="H172" s="193"/>
      <c r="I172" s="193"/>
      <c r="J172" s="193"/>
      <c r="K172" s="194"/>
      <c r="L172" s="159" t="s">
        <v>43</v>
      </c>
      <c r="M172" s="192"/>
      <c r="N172" s="193"/>
      <c r="O172" s="194"/>
      <c r="P172"/>
      <c r="Q172" s="51"/>
      <c r="R172" s="79"/>
    </row>
    <row r="173" spans="1:39" s="34" customFormat="1" ht="18" customHeight="1">
      <c r="A173" s="183" t="s">
        <v>62</v>
      </c>
      <c r="B173" s="183"/>
      <c r="C173" s="183"/>
      <c r="D173" s="183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Q173" s="51"/>
      <c r="R173" s="79" t="s">
        <v>158</v>
      </c>
    </row>
    <row r="174" spans="1:39" s="34" customFormat="1" ht="18" customHeight="1">
      <c r="A174" s="186" t="s">
        <v>64</v>
      </c>
      <c r="B174" s="187"/>
      <c r="C174" s="74" t="s">
        <v>65</v>
      </c>
      <c r="D174" s="74" t="s">
        <v>66</v>
      </c>
      <c r="E174" s="74" t="s">
        <v>67</v>
      </c>
      <c r="F174" s="74" t="s">
        <v>68</v>
      </c>
      <c r="G174" s="74" t="s">
        <v>69</v>
      </c>
      <c r="H174" s="74" t="s">
        <v>70</v>
      </c>
      <c r="I174" s="74" t="s">
        <v>71</v>
      </c>
      <c r="J174" s="74" t="s">
        <v>72</v>
      </c>
      <c r="K174" s="74" t="s">
        <v>73</v>
      </c>
      <c r="L174" s="74" t="s">
        <v>74</v>
      </c>
      <c r="M174" s="74" t="s">
        <v>75</v>
      </c>
      <c r="N174" s="74" t="s">
        <v>76</v>
      </c>
      <c r="O174" s="74" t="s">
        <v>20</v>
      </c>
      <c r="R174" s="86" t="s">
        <v>159</v>
      </c>
    </row>
    <row r="175" spans="1:39" s="34" customFormat="1" ht="18" customHeight="1">
      <c r="A175" s="73" t="s">
        <v>78</v>
      </c>
      <c r="B175" s="184" t="str">
        <f>B142</f>
        <v/>
      </c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69">
        <f>SUM(C175:N175)</f>
        <v>0</v>
      </c>
      <c r="R175" s="84"/>
    </row>
    <row r="176" spans="1:39" s="34" customFormat="1" ht="18" customHeight="1">
      <c r="A176" s="73" t="s">
        <v>79</v>
      </c>
      <c r="B176" s="185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69">
        <f>SUM(C176:N176)</f>
        <v>0</v>
      </c>
      <c r="R176" s="84"/>
    </row>
    <row r="177" spans="1:39" s="35" customFormat="1" ht="18" customHeight="1">
      <c r="A177" s="188" t="s">
        <v>80</v>
      </c>
      <c r="B177" s="189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81</v>
      </c>
      <c r="R177" s="86" t="s">
        <v>160</v>
      </c>
    </row>
    <row r="178" spans="1:39" s="35" customFormat="1" ht="18" customHeight="1">
      <c r="A178" s="186" t="s">
        <v>64</v>
      </c>
      <c r="B178" s="187"/>
      <c r="C178" s="74" t="s">
        <v>65</v>
      </c>
      <c r="D178" s="74" t="s">
        <v>66</v>
      </c>
      <c r="E178" s="74" t="s">
        <v>67</v>
      </c>
      <c r="F178" s="74" t="s">
        <v>68</v>
      </c>
      <c r="G178" s="74" t="s">
        <v>69</v>
      </c>
      <c r="H178" s="74" t="s">
        <v>70</v>
      </c>
      <c r="I178" s="74" t="s">
        <v>71</v>
      </c>
      <c r="J178" s="74" t="s">
        <v>72</v>
      </c>
      <c r="K178" s="74" t="s">
        <v>73</v>
      </c>
      <c r="L178" s="74" t="s">
        <v>74</v>
      </c>
      <c r="M178" s="74" t="s">
        <v>75</v>
      </c>
      <c r="N178" s="74" t="s">
        <v>76</v>
      </c>
      <c r="O178" s="74" t="s">
        <v>20</v>
      </c>
      <c r="P178" s="37"/>
      <c r="Q178" s="37"/>
      <c r="R178" s="86" t="s">
        <v>161</v>
      </c>
    </row>
    <row r="179" spans="1:39" s="35" customFormat="1" ht="18" customHeight="1">
      <c r="A179" s="73" t="s">
        <v>78</v>
      </c>
      <c r="B179" s="184" t="str">
        <f>B146</f>
        <v/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79</v>
      </c>
      <c r="B180" s="185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91" t="s">
        <v>80</v>
      </c>
      <c r="B181" s="191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81</v>
      </c>
      <c r="P181" s="37"/>
      <c r="Q181" s="37"/>
      <c r="R181" s="86" t="s">
        <v>162</v>
      </c>
    </row>
    <row r="182" spans="1:39" s="35" customFormat="1" ht="18" customHeight="1">
      <c r="A182" s="186" t="s">
        <v>64</v>
      </c>
      <c r="B182" s="187"/>
      <c r="C182" s="74" t="s">
        <v>65</v>
      </c>
      <c r="D182" s="74" t="s">
        <v>66</v>
      </c>
      <c r="E182" s="74" t="s">
        <v>67</v>
      </c>
      <c r="F182" s="74" t="s">
        <v>68</v>
      </c>
      <c r="G182" s="74" t="s">
        <v>69</v>
      </c>
      <c r="H182" s="74" t="s">
        <v>70</v>
      </c>
      <c r="I182" s="74" t="s">
        <v>71</v>
      </c>
      <c r="J182" s="74" t="s">
        <v>72</v>
      </c>
      <c r="K182" s="74" t="s">
        <v>73</v>
      </c>
      <c r="L182" s="74" t="s">
        <v>74</v>
      </c>
      <c r="M182" s="74" t="s">
        <v>75</v>
      </c>
      <c r="N182" s="74" t="s">
        <v>76</v>
      </c>
      <c r="O182" s="74" t="s">
        <v>20</v>
      </c>
      <c r="P182" s="37"/>
      <c r="Q182" s="37"/>
      <c r="R182" s="86" t="s">
        <v>163</v>
      </c>
    </row>
    <row r="183" spans="1:39" s="35" customFormat="1" ht="18" customHeight="1">
      <c r="A183" s="73" t="s">
        <v>78</v>
      </c>
      <c r="B183" s="184" t="str">
        <f>B150</f>
        <v/>
      </c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79</v>
      </c>
      <c r="B184" s="185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91" t="s">
        <v>80</v>
      </c>
      <c r="B185" s="191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81</v>
      </c>
      <c r="P185" s="37"/>
      <c r="Q185" s="37"/>
      <c r="R185" s="86" t="s">
        <v>164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90" t="s">
        <v>87</v>
      </c>
      <c r="B187" s="190"/>
      <c r="C187" s="190"/>
      <c r="D187" s="190"/>
      <c r="E187" s="190"/>
      <c r="F187" s="190"/>
      <c r="G187" s="190"/>
      <c r="H187" s="190"/>
      <c r="I187" s="190"/>
      <c r="J187" s="190"/>
      <c r="K187" s="190"/>
      <c r="L187" s="190"/>
      <c r="M187" s="190"/>
      <c r="N187" s="190"/>
      <c r="O187" s="190"/>
      <c r="P187"/>
      <c r="Q187"/>
      <c r="R187" s="79"/>
    </row>
    <row r="188" spans="1:39" s="35" customFormat="1" ht="18" customHeight="1">
      <c r="A188" s="78" t="s">
        <v>88</v>
      </c>
      <c r="B188" s="77" t="s">
        <v>64</v>
      </c>
      <c r="C188" s="74" t="s">
        <v>65</v>
      </c>
      <c r="D188" s="74" t="s">
        <v>66</v>
      </c>
      <c r="E188" s="74" t="s">
        <v>67</v>
      </c>
      <c r="F188" s="74" t="s">
        <v>68</v>
      </c>
      <c r="G188" s="74" t="s">
        <v>69</v>
      </c>
      <c r="H188" s="74" t="s">
        <v>70</v>
      </c>
      <c r="I188" s="74" t="s">
        <v>71</v>
      </c>
      <c r="J188" s="74" t="s">
        <v>72</v>
      </c>
      <c r="K188" s="74" t="s">
        <v>73</v>
      </c>
      <c r="L188" s="74" t="s">
        <v>74</v>
      </c>
      <c r="M188" s="74" t="s">
        <v>75</v>
      </c>
      <c r="N188" s="74" t="s">
        <v>76</v>
      </c>
      <c r="O188" s="112"/>
      <c r="P188" s="38"/>
      <c r="Q188" s="38"/>
      <c r="R188" s="86" t="s">
        <v>165</v>
      </c>
    </row>
    <row r="189" spans="1:39" s="34" customFormat="1" ht="18" customHeight="1">
      <c r="A189" s="157"/>
      <c r="B189" s="179" t="str">
        <f>B175</f>
        <v/>
      </c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3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7"/>
      <c r="B190" s="180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3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7"/>
      <c r="B191" s="18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3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82" t="s">
        <v>90</v>
      </c>
      <c r="B192" s="182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3"/>
      <c r="R192" s="84" t="s">
        <v>166</v>
      </c>
    </row>
    <row r="193" spans="1:39" s="35" customFormat="1" ht="18" customHeight="1">
      <c r="A193" s="78" t="s">
        <v>88</v>
      </c>
      <c r="B193" s="77" t="s">
        <v>64</v>
      </c>
      <c r="C193" s="74" t="s">
        <v>65</v>
      </c>
      <c r="D193" s="74" t="s">
        <v>66</v>
      </c>
      <c r="E193" s="74" t="s">
        <v>67</v>
      </c>
      <c r="F193" s="74" t="s">
        <v>68</v>
      </c>
      <c r="G193" s="74" t="s">
        <v>69</v>
      </c>
      <c r="H193" s="74" t="s">
        <v>70</v>
      </c>
      <c r="I193" s="74" t="s">
        <v>71</v>
      </c>
      <c r="J193" s="74" t="s">
        <v>72</v>
      </c>
      <c r="K193" s="74" t="s">
        <v>73</v>
      </c>
      <c r="L193" s="74" t="s">
        <v>74</v>
      </c>
      <c r="M193" s="74" t="s">
        <v>75</v>
      </c>
      <c r="N193" s="74" t="s">
        <v>76</v>
      </c>
      <c r="O193" s="114"/>
      <c r="P193" s="38"/>
      <c r="Q193" s="38"/>
      <c r="R193" s="86" t="s">
        <v>167</v>
      </c>
    </row>
    <row r="194" spans="1:39" s="34" customFormat="1" ht="18" customHeight="1">
      <c r="A194" s="157"/>
      <c r="B194" s="179" t="str">
        <f>B179</f>
        <v/>
      </c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3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7"/>
      <c r="B195" s="180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3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7"/>
      <c r="B196" s="18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3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82" t="s">
        <v>90</v>
      </c>
      <c r="B197" s="182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3"/>
      <c r="R197" s="84" t="s">
        <v>168</v>
      </c>
    </row>
    <row r="198" spans="1:39" s="35" customFormat="1" ht="18" customHeight="1">
      <c r="A198" s="78" t="s">
        <v>88</v>
      </c>
      <c r="B198" s="77" t="s">
        <v>64</v>
      </c>
      <c r="C198" s="74" t="s">
        <v>65</v>
      </c>
      <c r="D198" s="74" t="s">
        <v>66</v>
      </c>
      <c r="E198" s="74" t="s">
        <v>67</v>
      </c>
      <c r="F198" s="74" t="s">
        <v>68</v>
      </c>
      <c r="G198" s="74" t="s">
        <v>69</v>
      </c>
      <c r="H198" s="74" t="s">
        <v>70</v>
      </c>
      <c r="I198" s="74" t="s">
        <v>71</v>
      </c>
      <c r="J198" s="74" t="s">
        <v>72</v>
      </c>
      <c r="K198" s="74" t="s">
        <v>73</v>
      </c>
      <c r="L198" s="74" t="s">
        <v>74</v>
      </c>
      <c r="M198" s="74" t="s">
        <v>75</v>
      </c>
      <c r="N198" s="74" t="s">
        <v>76</v>
      </c>
      <c r="O198" s="114"/>
      <c r="P198" s="38"/>
      <c r="Q198" s="38"/>
      <c r="R198" s="86" t="s">
        <v>169</v>
      </c>
    </row>
    <row r="199" spans="1:39" s="34" customFormat="1" ht="18" customHeight="1">
      <c r="A199" s="157"/>
      <c r="B199" s="179" t="str">
        <f>B183</f>
        <v/>
      </c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7"/>
      <c r="B200" s="180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3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7"/>
      <c r="B201" s="18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3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82" t="s">
        <v>90</v>
      </c>
      <c r="B202" s="182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5"/>
      <c r="R202" s="84" t="s">
        <v>170</v>
      </c>
    </row>
    <row r="203" spans="1:39" s="34" customFormat="1">
      <c r="R203" s="79"/>
      <c r="S203" s="51"/>
    </row>
    <row r="204" spans="1:39" s="34" customFormat="1">
      <c r="R204" s="85" t="s">
        <v>171</v>
      </c>
      <c r="S204" s="51"/>
    </row>
    <row r="205" spans="1:39" s="34" customFormat="1" ht="19.5" customHeight="1">
      <c r="A205" s="166" t="s">
        <v>172</v>
      </c>
      <c r="B205" s="167"/>
      <c r="C205" s="192"/>
      <c r="D205" s="193"/>
      <c r="E205" s="193"/>
      <c r="F205" s="193"/>
      <c r="G205" s="193"/>
      <c r="H205" s="193"/>
      <c r="I205" s="193"/>
      <c r="J205" s="193"/>
      <c r="K205" s="194"/>
      <c r="L205" s="159" t="s">
        <v>43</v>
      </c>
      <c r="M205" s="192"/>
      <c r="N205" s="193"/>
      <c r="O205" s="194"/>
      <c r="P205"/>
      <c r="Q205" s="51"/>
      <c r="R205" s="79"/>
    </row>
    <row r="206" spans="1:39" s="34" customFormat="1" ht="18" customHeight="1">
      <c r="A206" s="183" t="s">
        <v>62</v>
      </c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Q206" s="51"/>
      <c r="R206" s="79" t="s">
        <v>173</v>
      </c>
    </row>
    <row r="207" spans="1:39" s="34" customFormat="1" ht="18" customHeight="1">
      <c r="A207" s="186" t="s">
        <v>64</v>
      </c>
      <c r="B207" s="187"/>
      <c r="C207" s="74" t="s">
        <v>65</v>
      </c>
      <c r="D207" s="74" t="s">
        <v>66</v>
      </c>
      <c r="E207" s="74" t="s">
        <v>67</v>
      </c>
      <c r="F207" s="74" t="s">
        <v>68</v>
      </c>
      <c r="G207" s="74" t="s">
        <v>69</v>
      </c>
      <c r="H207" s="74" t="s">
        <v>70</v>
      </c>
      <c r="I207" s="74" t="s">
        <v>71</v>
      </c>
      <c r="J207" s="74" t="s">
        <v>72</v>
      </c>
      <c r="K207" s="74" t="s">
        <v>73</v>
      </c>
      <c r="L207" s="74" t="s">
        <v>74</v>
      </c>
      <c r="M207" s="74" t="s">
        <v>75</v>
      </c>
      <c r="N207" s="74" t="s">
        <v>76</v>
      </c>
      <c r="O207" s="74" t="s">
        <v>20</v>
      </c>
      <c r="R207" s="86" t="s">
        <v>174</v>
      </c>
    </row>
    <row r="208" spans="1:39" s="34" customFormat="1" ht="18" customHeight="1">
      <c r="A208" s="73" t="s">
        <v>78</v>
      </c>
      <c r="B208" s="184" t="str">
        <f>B175</f>
        <v/>
      </c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69">
        <f>SUM(C208:N208)</f>
        <v>0</v>
      </c>
      <c r="R208" s="84"/>
    </row>
    <row r="209" spans="1:39" s="34" customFormat="1" ht="18" customHeight="1">
      <c r="A209" s="73" t="s">
        <v>79</v>
      </c>
      <c r="B209" s="185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69">
        <f>SUM(C209:N209)</f>
        <v>0</v>
      </c>
      <c r="R209" s="84"/>
    </row>
    <row r="210" spans="1:39" s="35" customFormat="1" ht="18" customHeight="1">
      <c r="A210" s="188" t="s">
        <v>80</v>
      </c>
      <c r="B210" s="189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81</v>
      </c>
      <c r="R210" s="86" t="s">
        <v>175</v>
      </c>
    </row>
    <row r="211" spans="1:39" s="35" customFormat="1" ht="18" customHeight="1">
      <c r="A211" s="186" t="s">
        <v>64</v>
      </c>
      <c r="B211" s="187"/>
      <c r="C211" s="74" t="s">
        <v>65</v>
      </c>
      <c r="D211" s="74" t="s">
        <v>66</v>
      </c>
      <c r="E211" s="74" t="s">
        <v>67</v>
      </c>
      <c r="F211" s="74" t="s">
        <v>68</v>
      </c>
      <c r="G211" s="74" t="s">
        <v>69</v>
      </c>
      <c r="H211" s="74" t="s">
        <v>70</v>
      </c>
      <c r="I211" s="74" t="s">
        <v>71</v>
      </c>
      <c r="J211" s="74" t="s">
        <v>72</v>
      </c>
      <c r="K211" s="74" t="s">
        <v>73</v>
      </c>
      <c r="L211" s="74" t="s">
        <v>74</v>
      </c>
      <c r="M211" s="74" t="s">
        <v>75</v>
      </c>
      <c r="N211" s="74" t="s">
        <v>76</v>
      </c>
      <c r="O211" s="74" t="s">
        <v>20</v>
      </c>
      <c r="P211" s="37"/>
      <c r="Q211" s="37"/>
      <c r="R211" s="86" t="s">
        <v>176</v>
      </c>
    </row>
    <row r="212" spans="1:39" s="35" customFormat="1" ht="18" customHeight="1">
      <c r="A212" s="73" t="s">
        <v>78</v>
      </c>
      <c r="B212" s="184" t="str">
        <f>B179</f>
        <v/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79</v>
      </c>
      <c r="B213" s="185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91" t="s">
        <v>80</v>
      </c>
      <c r="B214" s="191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81</v>
      </c>
      <c r="P214" s="37"/>
      <c r="Q214" s="37"/>
      <c r="R214" s="86" t="s">
        <v>177</v>
      </c>
    </row>
    <row r="215" spans="1:39" s="35" customFormat="1" ht="18" customHeight="1">
      <c r="A215" s="186" t="s">
        <v>64</v>
      </c>
      <c r="B215" s="187"/>
      <c r="C215" s="74" t="s">
        <v>65</v>
      </c>
      <c r="D215" s="74" t="s">
        <v>66</v>
      </c>
      <c r="E215" s="74" t="s">
        <v>67</v>
      </c>
      <c r="F215" s="74" t="s">
        <v>68</v>
      </c>
      <c r="G215" s="74" t="s">
        <v>69</v>
      </c>
      <c r="H215" s="74" t="s">
        <v>70</v>
      </c>
      <c r="I215" s="74" t="s">
        <v>71</v>
      </c>
      <c r="J215" s="74" t="s">
        <v>72</v>
      </c>
      <c r="K215" s="74" t="s">
        <v>73</v>
      </c>
      <c r="L215" s="74" t="s">
        <v>74</v>
      </c>
      <c r="M215" s="74" t="s">
        <v>75</v>
      </c>
      <c r="N215" s="74" t="s">
        <v>76</v>
      </c>
      <c r="O215" s="74" t="s">
        <v>20</v>
      </c>
      <c r="P215" s="37"/>
      <c r="Q215" s="37"/>
      <c r="R215" s="86" t="s">
        <v>178</v>
      </c>
    </row>
    <row r="216" spans="1:39" s="35" customFormat="1" ht="18" customHeight="1">
      <c r="A216" s="73" t="s">
        <v>78</v>
      </c>
      <c r="B216" s="184" t="str">
        <f>B183</f>
        <v/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79</v>
      </c>
      <c r="B217" s="185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91" t="s">
        <v>80</v>
      </c>
      <c r="B218" s="191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81</v>
      </c>
      <c r="P218" s="37"/>
      <c r="Q218" s="37"/>
      <c r="R218" s="86" t="s">
        <v>179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90" t="s">
        <v>87</v>
      </c>
      <c r="B220" s="190"/>
      <c r="C220" s="190"/>
      <c r="D220" s="190"/>
      <c r="E220" s="190"/>
      <c r="F220" s="190"/>
      <c r="G220" s="190"/>
      <c r="H220" s="190"/>
      <c r="I220" s="190"/>
      <c r="J220" s="190"/>
      <c r="K220" s="190"/>
      <c r="L220" s="190"/>
      <c r="M220" s="190"/>
      <c r="N220" s="190"/>
      <c r="O220" s="190"/>
      <c r="P220"/>
      <c r="Q220"/>
      <c r="R220" s="79"/>
    </row>
    <row r="221" spans="1:39" s="35" customFormat="1" ht="18" customHeight="1">
      <c r="A221" s="78" t="s">
        <v>88</v>
      </c>
      <c r="B221" s="77" t="s">
        <v>64</v>
      </c>
      <c r="C221" s="74" t="s">
        <v>65</v>
      </c>
      <c r="D221" s="74" t="s">
        <v>66</v>
      </c>
      <c r="E221" s="74" t="s">
        <v>67</v>
      </c>
      <c r="F221" s="74" t="s">
        <v>68</v>
      </c>
      <c r="G221" s="74" t="s">
        <v>69</v>
      </c>
      <c r="H221" s="74" t="s">
        <v>70</v>
      </c>
      <c r="I221" s="74" t="s">
        <v>71</v>
      </c>
      <c r="J221" s="74" t="s">
        <v>72</v>
      </c>
      <c r="K221" s="74" t="s">
        <v>73</v>
      </c>
      <c r="L221" s="74" t="s">
        <v>74</v>
      </c>
      <c r="M221" s="74" t="s">
        <v>75</v>
      </c>
      <c r="N221" s="74" t="s">
        <v>76</v>
      </c>
      <c r="O221" s="112"/>
      <c r="P221" s="38"/>
      <c r="Q221" s="38"/>
      <c r="R221" s="86" t="s">
        <v>180</v>
      </c>
    </row>
    <row r="222" spans="1:39" s="34" customFormat="1" ht="18" customHeight="1">
      <c r="A222" s="157"/>
      <c r="B222" s="179" t="str">
        <f>B208</f>
        <v/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3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7"/>
      <c r="B223" s="180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3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7"/>
      <c r="B224" s="18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3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82" t="s">
        <v>90</v>
      </c>
      <c r="B225" s="182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3"/>
      <c r="R225" s="84" t="s">
        <v>181</v>
      </c>
    </row>
    <row r="226" spans="1:39" s="35" customFormat="1" ht="18" customHeight="1">
      <c r="A226" s="78" t="s">
        <v>88</v>
      </c>
      <c r="B226" s="77" t="s">
        <v>64</v>
      </c>
      <c r="C226" s="74" t="s">
        <v>65</v>
      </c>
      <c r="D226" s="74" t="s">
        <v>66</v>
      </c>
      <c r="E226" s="74" t="s">
        <v>67</v>
      </c>
      <c r="F226" s="74" t="s">
        <v>68</v>
      </c>
      <c r="G226" s="74" t="s">
        <v>69</v>
      </c>
      <c r="H226" s="74" t="s">
        <v>70</v>
      </c>
      <c r="I226" s="74" t="s">
        <v>71</v>
      </c>
      <c r="J226" s="74" t="s">
        <v>72</v>
      </c>
      <c r="K226" s="74" t="s">
        <v>73</v>
      </c>
      <c r="L226" s="74" t="s">
        <v>74</v>
      </c>
      <c r="M226" s="74" t="s">
        <v>75</v>
      </c>
      <c r="N226" s="74" t="s">
        <v>76</v>
      </c>
      <c r="O226" s="114"/>
      <c r="P226" s="38"/>
      <c r="Q226" s="38"/>
      <c r="R226" s="86" t="s">
        <v>182</v>
      </c>
    </row>
    <row r="227" spans="1:39" s="34" customFormat="1" ht="18" customHeight="1">
      <c r="A227" s="157"/>
      <c r="B227" s="179" t="str">
        <f>B212</f>
        <v/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3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7"/>
      <c r="B228" s="180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3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7"/>
      <c r="B229" s="18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3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82" t="s">
        <v>90</v>
      </c>
      <c r="B230" s="182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3"/>
      <c r="R230" s="84" t="s">
        <v>183</v>
      </c>
    </row>
    <row r="231" spans="1:39" s="35" customFormat="1" ht="18" customHeight="1">
      <c r="A231" s="78" t="s">
        <v>88</v>
      </c>
      <c r="B231" s="77" t="s">
        <v>64</v>
      </c>
      <c r="C231" s="74" t="s">
        <v>65</v>
      </c>
      <c r="D231" s="74" t="s">
        <v>66</v>
      </c>
      <c r="E231" s="74" t="s">
        <v>67</v>
      </c>
      <c r="F231" s="74" t="s">
        <v>68</v>
      </c>
      <c r="G231" s="74" t="s">
        <v>69</v>
      </c>
      <c r="H231" s="74" t="s">
        <v>70</v>
      </c>
      <c r="I231" s="74" t="s">
        <v>71</v>
      </c>
      <c r="J231" s="74" t="s">
        <v>72</v>
      </c>
      <c r="K231" s="74" t="s">
        <v>73</v>
      </c>
      <c r="L231" s="74" t="s">
        <v>74</v>
      </c>
      <c r="M231" s="74" t="s">
        <v>75</v>
      </c>
      <c r="N231" s="74" t="s">
        <v>76</v>
      </c>
      <c r="O231" s="114"/>
      <c r="P231" s="38"/>
      <c r="Q231" s="38"/>
      <c r="R231" s="86" t="s">
        <v>184</v>
      </c>
    </row>
    <row r="232" spans="1:39" s="34" customFormat="1" ht="18" customHeight="1">
      <c r="A232" s="157"/>
      <c r="B232" s="179" t="str">
        <f>B216</f>
        <v/>
      </c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3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7"/>
      <c r="B233" s="180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3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7"/>
      <c r="B234" s="18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3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82" t="s">
        <v>90</v>
      </c>
      <c r="B235" s="182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5"/>
      <c r="R235" s="84" t="s">
        <v>185</v>
      </c>
    </row>
    <row r="236" spans="1:39" s="34" customFormat="1">
      <c r="R236" s="84"/>
    </row>
    <row r="237" spans="1:39" s="34" customFormat="1">
      <c r="R237" s="85" t="s">
        <v>186</v>
      </c>
    </row>
    <row r="238" spans="1:39" s="34" customFormat="1" ht="19.5" customHeight="1">
      <c r="A238" s="166" t="s">
        <v>187</v>
      </c>
      <c r="B238" s="167"/>
      <c r="C238" s="192"/>
      <c r="D238" s="193"/>
      <c r="E238" s="193"/>
      <c r="F238" s="193"/>
      <c r="G238" s="193"/>
      <c r="H238" s="193"/>
      <c r="I238" s="193"/>
      <c r="J238" s="193"/>
      <c r="K238" s="194"/>
      <c r="L238" s="159" t="s">
        <v>43</v>
      </c>
      <c r="M238" s="192"/>
      <c r="N238" s="193"/>
      <c r="O238" s="194"/>
      <c r="P238"/>
      <c r="Q238" s="51"/>
      <c r="R238" s="79"/>
    </row>
    <row r="239" spans="1:39" s="34" customFormat="1" ht="18" customHeight="1">
      <c r="A239" s="183" t="s">
        <v>62</v>
      </c>
      <c r="B239" s="183"/>
      <c r="C239" s="183"/>
      <c r="D239" s="183"/>
      <c r="E239" s="183"/>
      <c r="F239" s="183"/>
      <c r="G239" s="183"/>
      <c r="H239" s="183"/>
      <c r="I239" s="183"/>
      <c r="J239" s="183"/>
      <c r="K239" s="183"/>
      <c r="L239" s="183"/>
      <c r="M239" s="183"/>
      <c r="N239" s="183"/>
      <c r="O239" s="183"/>
      <c r="Q239" s="51"/>
      <c r="R239" s="79" t="s">
        <v>188</v>
      </c>
    </row>
    <row r="240" spans="1:39" s="34" customFormat="1" ht="18" customHeight="1">
      <c r="A240" s="186" t="s">
        <v>64</v>
      </c>
      <c r="B240" s="187"/>
      <c r="C240" s="74" t="s">
        <v>65</v>
      </c>
      <c r="D240" s="74" t="s">
        <v>66</v>
      </c>
      <c r="E240" s="74" t="s">
        <v>67</v>
      </c>
      <c r="F240" s="74" t="s">
        <v>68</v>
      </c>
      <c r="G240" s="74" t="s">
        <v>69</v>
      </c>
      <c r="H240" s="74" t="s">
        <v>70</v>
      </c>
      <c r="I240" s="74" t="s">
        <v>71</v>
      </c>
      <c r="J240" s="74" t="s">
        <v>72</v>
      </c>
      <c r="K240" s="74" t="s">
        <v>73</v>
      </c>
      <c r="L240" s="74" t="s">
        <v>74</v>
      </c>
      <c r="M240" s="74" t="s">
        <v>75</v>
      </c>
      <c r="N240" s="74" t="s">
        <v>76</v>
      </c>
      <c r="O240" s="74" t="s">
        <v>20</v>
      </c>
      <c r="R240" s="86" t="s">
        <v>189</v>
      </c>
    </row>
    <row r="241" spans="1:39" s="34" customFormat="1" ht="18" customHeight="1">
      <c r="A241" s="73" t="s">
        <v>78</v>
      </c>
      <c r="B241" s="184" t="str">
        <f>B208</f>
        <v/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69">
        <f>SUM(C241:N241)</f>
        <v>0</v>
      </c>
      <c r="R241" s="84"/>
    </row>
    <row r="242" spans="1:39" s="34" customFormat="1" ht="18" customHeight="1">
      <c r="A242" s="73" t="s">
        <v>79</v>
      </c>
      <c r="B242" s="185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69">
        <f>SUM(C242:N242)</f>
        <v>0</v>
      </c>
      <c r="R242" s="84"/>
    </row>
    <row r="243" spans="1:39" s="35" customFormat="1" ht="18" customHeight="1">
      <c r="A243" s="188" t="s">
        <v>80</v>
      </c>
      <c r="B243" s="189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81</v>
      </c>
      <c r="R243" s="86" t="s">
        <v>190</v>
      </c>
    </row>
    <row r="244" spans="1:39" s="35" customFormat="1" ht="18" customHeight="1">
      <c r="A244" s="186" t="s">
        <v>64</v>
      </c>
      <c r="B244" s="187"/>
      <c r="C244" s="74" t="s">
        <v>65</v>
      </c>
      <c r="D244" s="74" t="s">
        <v>66</v>
      </c>
      <c r="E244" s="74" t="s">
        <v>67</v>
      </c>
      <c r="F244" s="74" t="s">
        <v>68</v>
      </c>
      <c r="G244" s="74" t="s">
        <v>69</v>
      </c>
      <c r="H244" s="74" t="s">
        <v>70</v>
      </c>
      <c r="I244" s="74" t="s">
        <v>71</v>
      </c>
      <c r="J244" s="74" t="s">
        <v>72</v>
      </c>
      <c r="K244" s="74" t="s">
        <v>73</v>
      </c>
      <c r="L244" s="74" t="s">
        <v>74</v>
      </c>
      <c r="M244" s="74" t="s">
        <v>75</v>
      </c>
      <c r="N244" s="74" t="s">
        <v>76</v>
      </c>
      <c r="O244" s="74" t="s">
        <v>20</v>
      </c>
      <c r="P244" s="37"/>
      <c r="Q244" s="37"/>
      <c r="R244" s="86" t="s">
        <v>191</v>
      </c>
    </row>
    <row r="245" spans="1:39" s="35" customFormat="1" ht="18" customHeight="1">
      <c r="A245" s="73" t="s">
        <v>78</v>
      </c>
      <c r="B245" s="184" t="str">
        <f>B212</f>
        <v/>
      </c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79</v>
      </c>
      <c r="B246" s="185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91" t="s">
        <v>80</v>
      </c>
      <c r="B247" s="191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81</v>
      </c>
      <c r="P247" s="37"/>
      <c r="Q247" s="37"/>
      <c r="R247" s="86" t="s">
        <v>192</v>
      </c>
    </row>
    <row r="248" spans="1:39" s="35" customFormat="1" ht="18" customHeight="1">
      <c r="A248" s="186" t="s">
        <v>64</v>
      </c>
      <c r="B248" s="187"/>
      <c r="C248" s="74" t="s">
        <v>65</v>
      </c>
      <c r="D248" s="74" t="s">
        <v>66</v>
      </c>
      <c r="E248" s="74" t="s">
        <v>67</v>
      </c>
      <c r="F248" s="74" t="s">
        <v>68</v>
      </c>
      <c r="G248" s="74" t="s">
        <v>69</v>
      </c>
      <c r="H248" s="74" t="s">
        <v>70</v>
      </c>
      <c r="I248" s="74" t="s">
        <v>71</v>
      </c>
      <c r="J248" s="74" t="s">
        <v>72</v>
      </c>
      <c r="K248" s="74" t="s">
        <v>73</v>
      </c>
      <c r="L248" s="74" t="s">
        <v>74</v>
      </c>
      <c r="M248" s="74" t="s">
        <v>75</v>
      </c>
      <c r="N248" s="74" t="s">
        <v>76</v>
      </c>
      <c r="O248" s="74" t="s">
        <v>20</v>
      </c>
      <c r="P248" s="37"/>
      <c r="Q248" s="37"/>
      <c r="R248" s="86" t="s">
        <v>193</v>
      </c>
    </row>
    <row r="249" spans="1:39" s="35" customFormat="1" ht="18" customHeight="1">
      <c r="A249" s="73" t="s">
        <v>78</v>
      </c>
      <c r="B249" s="184" t="str">
        <f>B216</f>
        <v/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79</v>
      </c>
      <c r="B250" s="185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91" t="s">
        <v>80</v>
      </c>
      <c r="B251" s="191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81</v>
      </c>
      <c r="P251" s="37"/>
      <c r="Q251" s="37"/>
      <c r="R251" s="86" t="s">
        <v>194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90" t="s">
        <v>87</v>
      </c>
      <c r="B253" s="190"/>
      <c r="C253" s="190"/>
      <c r="D253" s="190"/>
      <c r="E253" s="190"/>
      <c r="F253" s="190"/>
      <c r="G253" s="190"/>
      <c r="H253" s="190"/>
      <c r="I253" s="190"/>
      <c r="J253" s="190"/>
      <c r="K253" s="190"/>
      <c r="L253" s="190"/>
      <c r="M253" s="190"/>
      <c r="N253" s="190"/>
      <c r="O253" s="190"/>
      <c r="P253"/>
      <c r="Q253"/>
      <c r="R253" s="79"/>
    </row>
    <row r="254" spans="1:39" s="35" customFormat="1" ht="18" customHeight="1">
      <c r="A254" s="78" t="s">
        <v>88</v>
      </c>
      <c r="B254" s="77" t="s">
        <v>64</v>
      </c>
      <c r="C254" s="74" t="s">
        <v>65</v>
      </c>
      <c r="D254" s="74" t="s">
        <v>66</v>
      </c>
      <c r="E254" s="74" t="s">
        <v>67</v>
      </c>
      <c r="F254" s="74" t="s">
        <v>68</v>
      </c>
      <c r="G254" s="74" t="s">
        <v>69</v>
      </c>
      <c r="H254" s="74" t="s">
        <v>70</v>
      </c>
      <c r="I254" s="74" t="s">
        <v>71</v>
      </c>
      <c r="J254" s="74" t="s">
        <v>72</v>
      </c>
      <c r="K254" s="74" t="s">
        <v>73</v>
      </c>
      <c r="L254" s="74" t="s">
        <v>74</v>
      </c>
      <c r="M254" s="74" t="s">
        <v>75</v>
      </c>
      <c r="N254" s="74" t="s">
        <v>76</v>
      </c>
      <c r="O254" s="112"/>
      <c r="P254" s="38"/>
      <c r="Q254" s="38"/>
      <c r="R254" s="86" t="s">
        <v>195</v>
      </c>
    </row>
    <row r="255" spans="1:39" s="34" customFormat="1" ht="18" customHeight="1">
      <c r="A255" s="157"/>
      <c r="B255" s="179" t="str">
        <f>B241</f>
        <v/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3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7"/>
      <c r="B256" s="180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3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7"/>
      <c r="B257" s="18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3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82" t="s">
        <v>90</v>
      </c>
      <c r="B258" s="182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3"/>
      <c r="R258" s="84" t="s">
        <v>196</v>
      </c>
    </row>
    <row r="259" spans="1:39" s="35" customFormat="1" ht="18" customHeight="1">
      <c r="A259" s="78" t="s">
        <v>88</v>
      </c>
      <c r="B259" s="77" t="s">
        <v>64</v>
      </c>
      <c r="C259" s="74" t="s">
        <v>65</v>
      </c>
      <c r="D259" s="74" t="s">
        <v>66</v>
      </c>
      <c r="E259" s="74" t="s">
        <v>67</v>
      </c>
      <c r="F259" s="74" t="s">
        <v>68</v>
      </c>
      <c r="G259" s="74" t="s">
        <v>69</v>
      </c>
      <c r="H259" s="74" t="s">
        <v>70</v>
      </c>
      <c r="I259" s="74" t="s">
        <v>71</v>
      </c>
      <c r="J259" s="74" t="s">
        <v>72</v>
      </c>
      <c r="K259" s="74" t="s">
        <v>73</v>
      </c>
      <c r="L259" s="74" t="s">
        <v>74</v>
      </c>
      <c r="M259" s="74" t="s">
        <v>75</v>
      </c>
      <c r="N259" s="74" t="s">
        <v>76</v>
      </c>
      <c r="O259" s="114"/>
      <c r="P259" s="38"/>
      <c r="Q259" s="38"/>
      <c r="R259" s="86" t="s">
        <v>197</v>
      </c>
    </row>
    <row r="260" spans="1:39" s="34" customFormat="1" ht="18" customHeight="1">
      <c r="A260" s="157"/>
      <c r="B260" s="179" t="str">
        <f>B245</f>
        <v/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3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7"/>
      <c r="B261" s="180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3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7"/>
      <c r="B262" s="18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3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82" t="s">
        <v>90</v>
      </c>
      <c r="B263" s="182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3"/>
      <c r="R263" s="84" t="s">
        <v>198</v>
      </c>
    </row>
    <row r="264" spans="1:39" s="35" customFormat="1" ht="18" customHeight="1">
      <c r="A264" s="78" t="s">
        <v>88</v>
      </c>
      <c r="B264" s="77" t="s">
        <v>64</v>
      </c>
      <c r="C264" s="74" t="s">
        <v>65</v>
      </c>
      <c r="D264" s="74" t="s">
        <v>66</v>
      </c>
      <c r="E264" s="74" t="s">
        <v>67</v>
      </c>
      <c r="F264" s="74" t="s">
        <v>68</v>
      </c>
      <c r="G264" s="74" t="s">
        <v>69</v>
      </c>
      <c r="H264" s="74" t="s">
        <v>70</v>
      </c>
      <c r="I264" s="74" t="s">
        <v>71</v>
      </c>
      <c r="J264" s="74" t="s">
        <v>72</v>
      </c>
      <c r="K264" s="74" t="s">
        <v>73</v>
      </c>
      <c r="L264" s="74" t="s">
        <v>74</v>
      </c>
      <c r="M264" s="74" t="s">
        <v>75</v>
      </c>
      <c r="N264" s="74" t="s">
        <v>76</v>
      </c>
      <c r="O264" s="114"/>
      <c r="P264" s="38"/>
      <c r="Q264" s="38"/>
      <c r="R264" s="86" t="s">
        <v>199</v>
      </c>
    </row>
    <row r="265" spans="1:39" s="34" customFormat="1" ht="18" customHeight="1">
      <c r="A265" s="157"/>
      <c r="B265" s="179" t="str">
        <f>B249</f>
        <v/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3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7"/>
      <c r="B266" s="180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3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7"/>
      <c r="B267" s="18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3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82" t="s">
        <v>90</v>
      </c>
      <c r="B268" s="182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5"/>
      <c r="R268" s="84" t="s">
        <v>200</v>
      </c>
    </row>
    <row r="269" spans="1:39" s="34" customFormat="1">
      <c r="R269" s="79"/>
      <c r="S269" s="51"/>
    </row>
    <row r="270" spans="1:39" s="34" customFormat="1">
      <c r="R270" s="85" t="s">
        <v>201</v>
      </c>
      <c r="S270" s="51"/>
    </row>
    <row r="271" spans="1:39" s="34" customFormat="1" ht="19.5" customHeight="1">
      <c r="A271" s="166" t="s">
        <v>202</v>
      </c>
      <c r="B271" s="167"/>
      <c r="C271" s="192"/>
      <c r="D271" s="193"/>
      <c r="E271" s="193"/>
      <c r="F271" s="193"/>
      <c r="G271" s="193"/>
      <c r="H271" s="193"/>
      <c r="I271" s="193"/>
      <c r="J271" s="193"/>
      <c r="K271" s="194"/>
      <c r="L271" s="159" t="s">
        <v>43</v>
      </c>
      <c r="M271" s="192"/>
      <c r="N271" s="193"/>
      <c r="O271" s="194"/>
      <c r="P271"/>
      <c r="Q271" s="51"/>
      <c r="R271" s="79"/>
    </row>
    <row r="272" spans="1:39" s="34" customFormat="1" ht="18" customHeight="1">
      <c r="A272" s="183" t="s">
        <v>62</v>
      </c>
      <c r="B272" s="183"/>
      <c r="C272" s="183"/>
      <c r="D272" s="183"/>
      <c r="E272" s="183"/>
      <c r="F272" s="183"/>
      <c r="G272" s="183"/>
      <c r="H272" s="183"/>
      <c r="I272" s="183"/>
      <c r="J272" s="183"/>
      <c r="K272" s="183"/>
      <c r="L272" s="183"/>
      <c r="M272" s="183"/>
      <c r="N272" s="183"/>
      <c r="O272" s="183"/>
      <c r="Q272" s="51"/>
      <c r="R272" s="79" t="s">
        <v>203</v>
      </c>
    </row>
    <row r="273" spans="1:39" s="34" customFormat="1" ht="18" customHeight="1">
      <c r="A273" s="186" t="s">
        <v>64</v>
      </c>
      <c r="B273" s="187"/>
      <c r="C273" s="74" t="s">
        <v>65</v>
      </c>
      <c r="D273" s="74" t="s">
        <v>66</v>
      </c>
      <c r="E273" s="74" t="s">
        <v>67</v>
      </c>
      <c r="F273" s="74" t="s">
        <v>68</v>
      </c>
      <c r="G273" s="74" t="s">
        <v>69</v>
      </c>
      <c r="H273" s="74" t="s">
        <v>70</v>
      </c>
      <c r="I273" s="74" t="s">
        <v>71</v>
      </c>
      <c r="J273" s="74" t="s">
        <v>72</v>
      </c>
      <c r="K273" s="74" t="s">
        <v>73</v>
      </c>
      <c r="L273" s="74" t="s">
        <v>74</v>
      </c>
      <c r="M273" s="74" t="s">
        <v>75</v>
      </c>
      <c r="N273" s="74" t="s">
        <v>76</v>
      </c>
      <c r="O273" s="74" t="s">
        <v>20</v>
      </c>
      <c r="R273" s="86" t="s">
        <v>204</v>
      </c>
    </row>
    <row r="274" spans="1:39" s="34" customFormat="1" ht="18" customHeight="1">
      <c r="A274" s="73" t="s">
        <v>78</v>
      </c>
      <c r="B274" s="184" t="str">
        <f>B241</f>
        <v/>
      </c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69">
        <f>SUM(C274:N274)</f>
        <v>0</v>
      </c>
      <c r="R274" s="84"/>
    </row>
    <row r="275" spans="1:39" s="34" customFormat="1" ht="18" customHeight="1">
      <c r="A275" s="73" t="s">
        <v>79</v>
      </c>
      <c r="B275" s="185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69">
        <f>SUM(C275:N275)</f>
        <v>0</v>
      </c>
      <c r="R275" s="84"/>
    </row>
    <row r="276" spans="1:39" s="35" customFormat="1" ht="18" customHeight="1">
      <c r="A276" s="188" t="s">
        <v>80</v>
      </c>
      <c r="B276" s="189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81</v>
      </c>
      <c r="R276" s="86" t="s">
        <v>205</v>
      </c>
    </row>
    <row r="277" spans="1:39" s="35" customFormat="1" ht="18" customHeight="1">
      <c r="A277" s="186" t="s">
        <v>64</v>
      </c>
      <c r="B277" s="187"/>
      <c r="C277" s="74" t="s">
        <v>65</v>
      </c>
      <c r="D277" s="74" t="s">
        <v>66</v>
      </c>
      <c r="E277" s="74" t="s">
        <v>67</v>
      </c>
      <c r="F277" s="74" t="s">
        <v>68</v>
      </c>
      <c r="G277" s="74" t="s">
        <v>69</v>
      </c>
      <c r="H277" s="74" t="s">
        <v>70</v>
      </c>
      <c r="I277" s="74" t="s">
        <v>71</v>
      </c>
      <c r="J277" s="74" t="s">
        <v>72</v>
      </c>
      <c r="K277" s="74" t="s">
        <v>73</v>
      </c>
      <c r="L277" s="74" t="s">
        <v>74</v>
      </c>
      <c r="M277" s="74" t="s">
        <v>75</v>
      </c>
      <c r="N277" s="74" t="s">
        <v>76</v>
      </c>
      <c r="O277" s="74" t="s">
        <v>20</v>
      </c>
      <c r="P277" s="37"/>
      <c r="Q277" s="37"/>
      <c r="R277" s="86" t="s">
        <v>206</v>
      </c>
    </row>
    <row r="278" spans="1:39" s="35" customFormat="1" ht="18" customHeight="1">
      <c r="A278" s="73" t="s">
        <v>78</v>
      </c>
      <c r="B278" s="184" t="str">
        <f>B245</f>
        <v/>
      </c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79</v>
      </c>
      <c r="B279" s="185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91" t="s">
        <v>80</v>
      </c>
      <c r="B280" s="191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81</v>
      </c>
      <c r="P280" s="37"/>
      <c r="Q280" s="37"/>
      <c r="R280" s="86" t="s">
        <v>207</v>
      </c>
    </row>
    <row r="281" spans="1:39" s="35" customFormat="1" ht="18" customHeight="1">
      <c r="A281" s="186" t="s">
        <v>64</v>
      </c>
      <c r="B281" s="187"/>
      <c r="C281" s="74" t="s">
        <v>65</v>
      </c>
      <c r="D281" s="74" t="s">
        <v>66</v>
      </c>
      <c r="E281" s="74" t="s">
        <v>67</v>
      </c>
      <c r="F281" s="74" t="s">
        <v>68</v>
      </c>
      <c r="G281" s="74" t="s">
        <v>69</v>
      </c>
      <c r="H281" s="74" t="s">
        <v>70</v>
      </c>
      <c r="I281" s="74" t="s">
        <v>71</v>
      </c>
      <c r="J281" s="74" t="s">
        <v>72</v>
      </c>
      <c r="K281" s="74" t="s">
        <v>73</v>
      </c>
      <c r="L281" s="74" t="s">
        <v>74</v>
      </c>
      <c r="M281" s="74" t="s">
        <v>75</v>
      </c>
      <c r="N281" s="74" t="s">
        <v>76</v>
      </c>
      <c r="O281" s="74" t="s">
        <v>20</v>
      </c>
      <c r="P281" s="37"/>
      <c r="Q281" s="37"/>
      <c r="R281" s="86" t="s">
        <v>208</v>
      </c>
    </row>
    <row r="282" spans="1:39" s="35" customFormat="1" ht="18" customHeight="1">
      <c r="A282" s="73" t="s">
        <v>78</v>
      </c>
      <c r="B282" s="184" t="str">
        <f>B249</f>
        <v/>
      </c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79</v>
      </c>
      <c r="B283" s="185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91" t="s">
        <v>80</v>
      </c>
      <c r="B284" s="191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81</v>
      </c>
      <c r="P284" s="37"/>
      <c r="Q284" s="37"/>
      <c r="R284" s="86" t="s">
        <v>209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90" t="s">
        <v>87</v>
      </c>
      <c r="B286" s="190"/>
      <c r="C286" s="190"/>
      <c r="D286" s="190"/>
      <c r="E286" s="190"/>
      <c r="F286" s="190"/>
      <c r="G286" s="190"/>
      <c r="H286" s="190"/>
      <c r="I286" s="190"/>
      <c r="J286" s="190"/>
      <c r="K286" s="190"/>
      <c r="L286" s="190"/>
      <c r="M286" s="190"/>
      <c r="N286" s="190"/>
      <c r="O286" s="190"/>
      <c r="P286"/>
      <c r="Q286"/>
      <c r="R286" s="79"/>
    </row>
    <row r="287" spans="1:39" s="35" customFormat="1" ht="18" customHeight="1">
      <c r="A287" s="78" t="s">
        <v>88</v>
      </c>
      <c r="B287" s="77" t="s">
        <v>64</v>
      </c>
      <c r="C287" s="74" t="s">
        <v>65</v>
      </c>
      <c r="D287" s="74" t="s">
        <v>66</v>
      </c>
      <c r="E287" s="74" t="s">
        <v>67</v>
      </c>
      <c r="F287" s="74" t="s">
        <v>68</v>
      </c>
      <c r="G287" s="74" t="s">
        <v>69</v>
      </c>
      <c r="H287" s="74" t="s">
        <v>70</v>
      </c>
      <c r="I287" s="74" t="s">
        <v>71</v>
      </c>
      <c r="J287" s="74" t="s">
        <v>72</v>
      </c>
      <c r="K287" s="74" t="s">
        <v>73</v>
      </c>
      <c r="L287" s="74" t="s">
        <v>74</v>
      </c>
      <c r="M287" s="74" t="s">
        <v>75</v>
      </c>
      <c r="N287" s="74" t="s">
        <v>76</v>
      </c>
      <c r="O287" s="112"/>
      <c r="P287" s="38"/>
      <c r="Q287" s="38"/>
      <c r="R287" s="86" t="s">
        <v>210</v>
      </c>
    </row>
    <row r="288" spans="1:39" s="34" customFormat="1" ht="18" customHeight="1">
      <c r="A288" s="157"/>
      <c r="B288" s="179" t="str">
        <f>B274</f>
        <v/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3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7"/>
      <c r="B289" s="180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3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7"/>
      <c r="B290" s="18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3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82" t="s">
        <v>90</v>
      </c>
      <c r="B291" s="182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3"/>
      <c r="R291" s="84" t="s">
        <v>211</v>
      </c>
    </row>
    <row r="292" spans="1:39" s="35" customFormat="1" ht="18" customHeight="1">
      <c r="A292" s="78" t="s">
        <v>88</v>
      </c>
      <c r="B292" s="77" t="s">
        <v>64</v>
      </c>
      <c r="C292" s="74" t="s">
        <v>65</v>
      </c>
      <c r="D292" s="74" t="s">
        <v>66</v>
      </c>
      <c r="E292" s="74" t="s">
        <v>67</v>
      </c>
      <c r="F292" s="74" t="s">
        <v>68</v>
      </c>
      <c r="G292" s="74" t="s">
        <v>69</v>
      </c>
      <c r="H292" s="74" t="s">
        <v>70</v>
      </c>
      <c r="I292" s="74" t="s">
        <v>71</v>
      </c>
      <c r="J292" s="74" t="s">
        <v>72</v>
      </c>
      <c r="K292" s="74" t="s">
        <v>73</v>
      </c>
      <c r="L292" s="74" t="s">
        <v>74</v>
      </c>
      <c r="M292" s="74" t="s">
        <v>75</v>
      </c>
      <c r="N292" s="74" t="s">
        <v>76</v>
      </c>
      <c r="O292" s="114"/>
      <c r="P292" s="38"/>
      <c r="Q292" s="38"/>
      <c r="R292" s="86" t="s">
        <v>212</v>
      </c>
    </row>
    <row r="293" spans="1:39" s="34" customFormat="1" ht="18" customHeight="1">
      <c r="A293" s="157"/>
      <c r="B293" s="179" t="str">
        <f>B278</f>
        <v/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3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7"/>
      <c r="B294" s="180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3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7"/>
      <c r="B295" s="18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3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82" t="s">
        <v>90</v>
      </c>
      <c r="B296" s="182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3"/>
      <c r="R296" s="84" t="s">
        <v>213</v>
      </c>
    </row>
    <row r="297" spans="1:39" s="35" customFormat="1" ht="18" customHeight="1">
      <c r="A297" s="78" t="s">
        <v>88</v>
      </c>
      <c r="B297" s="77" t="s">
        <v>64</v>
      </c>
      <c r="C297" s="74" t="s">
        <v>65</v>
      </c>
      <c r="D297" s="74" t="s">
        <v>66</v>
      </c>
      <c r="E297" s="74" t="s">
        <v>67</v>
      </c>
      <c r="F297" s="74" t="s">
        <v>68</v>
      </c>
      <c r="G297" s="74" t="s">
        <v>69</v>
      </c>
      <c r="H297" s="74" t="s">
        <v>70</v>
      </c>
      <c r="I297" s="74" t="s">
        <v>71</v>
      </c>
      <c r="J297" s="74" t="s">
        <v>72</v>
      </c>
      <c r="K297" s="74" t="s">
        <v>73</v>
      </c>
      <c r="L297" s="74" t="s">
        <v>74</v>
      </c>
      <c r="M297" s="74" t="s">
        <v>75</v>
      </c>
      <c r="N297" s="74" t="s">
        <v>76</v>
      </c>
      <c r="O297" s="114"/>
      <c r="P297" s="38"/>
      <c r="Q297" s="38"/>
      <c r="R297" s="86" t="s">
        <v>214</v>
      </c>
    </row>
    <row r="298" spans="1:39" s="34" customFormat="1" ht="18" customHeight="1">
      <c r="A298" s="157"/>
      <c r="B298" s="179" t="str">
        <f>B282</f>
        <v/>
      </c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3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7"/>
      <c r="B299" s="180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3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7"/>
      <c r="B300" s="18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3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82" t="s">
        <v>90</v>
      </c>
      <c r="B301" s="182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5"/>
      <c r="R301" s="84" t="s">
        <v>215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  <dataValidation allowBlank="1" showInputMessage="1" showErrorMessage="1" promptTitle="Año 1" sqref="B10:B11" xr:uid="{6CCF7B33-1A00-45D7-8362-33AEB3AE49BC}"/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ignoredErrors>
    <ignoredError sqref="C4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2578125" defaultRowHeight="12.75"/>
  <cols>
    <col min="1" max="16384" width="11.42578125" style="48"/>
  </cols>
  <sheetData>
    <row r="1" spans="1:3">
      <c r="A1" s="49" t="s">
        <v>64</v>
      </c>
      <c r="C1" s="48" t="s">
        <v>216</v>
      </c>
    </row>
    <row r="2" spans="1:3">
      <c r="A2" s="48" t="s">
        <v>217</v>
      </c>
    </row>
    <row r="3" spans="1:3">
      <c r="A3" s="48" t="s">
        <v>218</v>
      </c>
    </row>
    <row r="4" spans="1:3">
      <c r="A4" s="48" t="s">
        <v>219</v>
      </c>
    </row>
    <row r="5" spans="1:3">
      <c r="A5" s="48" t="s">
        <v>220</v>
      </c>
    </row>
    <row r="6" spans="1:3">
      <c r="A6" s="48" t="s">
        <v>221</v>
      </c>
    </row>
    <row r="7" spans="1:3">
      <c r="A7" s="48" t="s">
        <v>222</v>
      </c>
    </row>
    <row r="8" spans="1:3">
      <c r="A8" s="48" t="s">
        <v>223</v>
      </c>
    </row>
    <row r="9" spans="1:3">
      <c r="A9" s="48" t="s">
        <v>224</v>
      </c>
    </row>
    <row r="10" spans="1:3">
      <c r="A10" s="48" t="s">
        <v>225</v>
      </c>
    </row>
    <row r="11" spans="1:3">
      <c r="A11" s="48" t="s">
        <v>226</v>
      </c>
    </row>
    <row r="12" spans="1:3">
      <c r="A12" s="48" t="s">
        <v>227</v>
      </c>
    </row>
    <row r="13" spans="1:3">
      <c r="A13" s="48" t="s">
        <v>228</v>
      </c>
    </row>
    <row r="15" spans="1:3">
      <c r="A15" s="49" t="s">
        <v>229</v>
      </c>
    </row>
    <row r="16" spans="1:3">
      <c r="A16" s="48" t="s">
        <v>230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43be19b71ffdd056c30c8e400d1a0b4d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3d84937308943f805928cdfc3af7fdb5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TRANSFERENCIA DE CONOCIMIENTO E INTERNACIONALIZACIÓN</PROGRAMA>
    <VIGENTE xmlns="5e0400d1-f49c-498f-8eab-a66b55fd35a0">false</VIGENTE>
  </documentManagement>
</p:properties>
</file>

<file path=customXml/itemProps1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5C38F73-4DFE-406F-B411-7302902E6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7F7E72-6B5B-4D1F-BEEB-5FA9CCF0C9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A0082A-CC5F-44A8-A436-E35771EE5E9F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Desplazamientos</vt:lpstr>
      <vt:lpstr>Relación de facturas</vt:lpstr>
      <vt:lpstr>Gastos de personal</vt:lpstr>
      <vt:lpstr>Imputación horas de personal</vt:lpstr>
      <vt:lpstr>Tablas</vt:lpstr>
      <vt:lpstr>Desplazamientos!Área_de_impresión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2026-01-15T07:52:55Z</dcterms:created>
  <dcterms:modified xsi:type="dcterms:W3CDTF">2026-01-19T11:56:39Z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