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2.TRANSPARENCIA_PROTECCION_DATOS\AYUDAS_CONCEDIDAS\CENTROS_I+D\"/>
    </mc:Choice>
  </mc:AlternateContent>
  <xr:revisionPtr revIDLastSave="0" documentId="13_ncr:1_{ACB3C1AD-AF9F-4469-B197-A70BED7C422E}" xr6:coauthVersionLast="46" xr6:coauthVersionMax="46" xr10:uidLastSave="{00000000-0000-0000-0000-000000000000}"/>
  <bookViews>
    <workbookView xWindow="-120" yWindow="-120" windowWidth="25440" windowHeight="15390" xr2:uid="{00000000-000D-0000-FFFF-FFFF00000000}"/>
  </bookViews>
  <sheets>
    <sheet name="Centros I+D+i_2020" sheetId="2" r:id="rId1"/>
  </sheets>
  <definedNames>
    <definedName name="_xlnm.Print_Area" localSheetId="0">'Centros I+D+i_2020'!#REF!</definedName>
    <definedName name="_xlnm.Print_Titles" localSheetId="0">'Centros I+D+i_2020'!#REF!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2" l="1"/>
  <c r="H7" i="2"/>
  <c r="H8" i="2"/>
  <c r="H9" i="2"/>
  <c r="H10" i="2"/>
  <c r="H11" i="2"/>
  <c r="H12" i="2"/>
  <c r="H13" i="2"/>
  <c r="G14" i="2"/>
  <c r="I14" i="2"/>
  <c r="F14" i="2"/>
  <c r="H6" i="2"/>
</calcChain>
</file>

<file path=xl/sharedStrings.xml><?xml version="1.0" encoding="utf-8"?>
<sst xmlns="http://schemas.openxmlformats.org/spreadsheetml/2006/main" count="95" uniqueCount="65">
  <si>
    <t>NIF</t>
  </si>
  <si>
    <t>Número Expediente</t>
  </si>
  <si>
    <t>Finalidad</t>
  </si>
  <si>
    <t>SI</t>
  </si>
  <si>
    <t>Totales:</t>
  </si>
  <si>
    <t>Municipio Inversiones</t>
  </si>
  <si>
    <t>Subvención Aprobada (€)</t>
  </si>
  <si>
    <t>%</t>
  </si>
  <si>
    <t>F. Inicio Ejecución</t>
  </si>
  <si>
    <t>F. Fin Ejecución</t>
  </si>
  <si>
    <t>Plazo Acreditación</t>
  </si>
  <si>
    <t>Inversión Privada (€)</t>
  </si>
  <si>
    <t>GIJÓN</t>
  </si>
  <si>
    <t>MIERES</t>
  </si>
  <si>
    <t>AVILÉS</t>
  </si>
  <si>
    <t>Total solicitudes aprobadas:</t>
  </si>
  <si>
    <t>17/07/2020</t>
  </si>
  <si>
    <t>20/07/2020</t>
  </si>
  <si>
    <t>Solicitudes aprobadas Convocatoria 2020</t>
  </si>
  <si>
    <t>Subvenciones dirigidas a la ejecución de planes de actuación para Centros de I+D+i Empresariales en el ejercicio 2020 (Programa RIS3- EMPRESA)</t>
  </si>
  <si>
    <t>Anualidad</t>
  </si>
  <si>
    <t>Entidd</t>
  </si>
  <si>
    <t>Inversión Presentada (€)</t>
  </si>
  <si>
    <t>Inversión Subvencionable (€)</t>
  </si>
  <si>
    <t>Coopera CI</t>
  </si>
  <si>
    <t>Condiciones Particuales</t>
  </si>
  <si>
    <t>IDE/2020/000459</t>
  </si>
  <si>
    <t>B01724418</t>
  </si>
  <si>
    <t>PMG POWERTRAIN R&amp;D CENTER SL</t>
  </si>
  <si>
    <t>Nuevas tecnologías y materiales para el coche del futuro</t>
  </si>
  <si>
    <t>16/07/2022</t>
  </si>
  <si>
    <t>16/10/2022</t>
  </si>
  <si>
    <t>IDE/2020/000462</t>
  </si>
  <si>
    <t>B86298627</t>
  </si>
  <si>
    <t>GONVARRI MS R&amp;D</t>
  </si>
  <si>
    <t>CORVERA DE ASTURIAS</t>
  </si>
  <si>
    <t>IDE/2020/000480</t>
  </si>
  <si>
    <t>A33497058</t>
  </si>
  <si>
    <t>THYSSENKRUPP ELEVATOR INNOVATION CENTER SA</t>
  </si>
  <si>
    <t>Investigación para una movilidad Conectada, Inteligente, Segura y Sostenible</t>
  </si>
  <si>
    <t>IDE/2020/000481</t>
  </si>
  <si>
    <t>B74473133</t>
  </si>
  <si>
    <t>WINDAR TECHNOLOGY AND INNOVATION SL</t>
  </si>
  <si>
    <t>PLAN ESTRATEGICO PARA EL POSICIONAMIENTO TECNOLOGICO AVANZADO EN EL DISEÑO Y FABRICACIÓN DE ESTRUCTURAS DE ACERO PARA EL SECTOR EÓLICO EN UN ENTORNO DIGITAL</t>
  </si>
  <si>
    <t>De conformidad con lo dispuesto en el artículo 29.3 de la Ley 38/2003, de 17 de noviembre, General de Subvenciones, se autoriza al beneficiario la subcontratación con IDONIAL, siempre que el contrato se celebre por escrito.</t>
  </si>
  <si>
    <t>IDE/2020/000483</t>
  </si>
  <si>
    <t>B01744473</t>
  </si>
  <si>
    <t>LINTER TECHNICAL CENTER SL SOCIEDAD UNIPERSONAL</t>
  </si>
  <si>
    <t>DESARROLLO E INVESTIGACION DE BOMBAS NEUMATICAS DE PISTON Y DIAFRAGMA, PISTOLAS DE SUMINISTRO Y ACCESORIOS DE CONTROL PARA EL GRUPO SAMOA</t>
  </si>
  <si>
    <t>19/07/2022</t>
  </si>
  <si>
    <t>19/10/2022</t>
  </si>
  <si>
    <t>IDE/2020/000484</t>
  </si>
  <si>
    <t>B01647775</t>
  </si>
  <si>
    <t>IDESA TECHNOLOGY &amp; RESEARCH CENTRE, SL</t>
  </si>
  <si>
    <t>De conformidad con lo dispuesto en el artículo 29.3 de la Ley 38/2003, de 17 de noviembre, General de Subvenciones, se autoriza al beneficiario la subcontratación con IDONIAL y AST TECHNOLOGIA siempre que el contrato se celebre por escrito.</t>
  </si>
  <si>
    <t>IDE/2020/000486</t>
  </si>
  <si>
    <t>B84723683</t>
  </si>
  <si>
    <t>SATEC HUB SL</t>
  </si>
  <si>
    <t>SATEC Hub: Inventario de infraestructura de red y analítica de datos de salud HealthData 360</t>
  </si>
  <si>
    <t>IDE/2020/000487</t>
  </si>
  <si>
    <t>B28041911</t>
  </si>
  <si>
    <t>ARCELORMITTAL INNOVACION INVESTIGACION E INVERSION SL</t>
  </si>
  <si>
    <t>PLAN DE ACTUACIÓN DEL CENTRO DE I+D+i DE ARCELORMITTAL EN AVILÉS</t>
  </si>
  <si>
    <t>PLAN ESTRATÉGICO 2020-2021 GONVARRI MS R&amp;D. INVESTIGACIÓN INDUSTRIAL APLICADA EN PERFORMANCE FÍSICO DE PRODUCTOS, SENSÓRICA, IoT E INTELIGENCIA ARTIFICIAL</t>
  </si>
  <si>
    <t>Plan de actuacion de IDESA TECHNOLOGY &amp; RESEARCH CENTRE S.L.U.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</si>
</sst>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9"/>
      <color theme="3"/>
      <name val="Verdana"/>
      <family val="2"/>
    </font>
    <font>
      <sz val="9"/>
      <color theme="1"/>
      <name val="Verdana"/>
      <family val="2"/>
    </font>
    <font>
      <sz val="9"/>
      <name val="Verdana"/>
      <family val="2"/>
    </font>
    <font>
      <b/>
      <sz val="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vertical="top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 wrapText="1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right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showGridLines="0" showRowColHeaders="0" tabSelected="1" zoomScaleNormal="100" workbookViewId="0">
      <selection activeCell="A4" sqref="A4"/>
    </sheetView>
  </sheetViews>
  <sheetFormatPr baseColWidth="10" defaultRowHeight="15" x14ac:dyDescent="0.25"/>
  <cols>
    <col min="1" max="1" width="17" style="10" customWidth="1"/>
    <col min="2" max="2" width="11.28515625" style="9" bestFit="1" customWidth="1"/>
    <col min="3" max="3" width="39.5703125" style="9" customWidth="1"/>
    <col min="4" max="4" width="50.140625" style="10" customWidth="1"/>
    <col min="5" max="5" width="13.7109375" style="29" customWidth="1"/>
    <col min="6" max="6" width="15.85546875" style="3" bestFit="1" customWidth="1"/>
    <col min="7" max="7" width="20.140625" style="3" customWidth="1"/>
    <col min="8" max="8" width="17.7109375" style="3" bestFit="1" customWidth="1"/>
    <col min="9" max="9" width="15.85546875" style="3" bestFit="1" customWidth="1"/>
    <col min="10" max="10" width="13" style="3" bestFit="1" customWidth="1"/>
    <col min="11" max="11" width="13" style="12" bestFit="1" customWidth="1"/>
    <col min="12" max="12" width="6.140625" style="13" bestFit="1" customWidth="1"/>
    <col min="13" max="13" width="11.5703125" style="9" bestFit="1" customWidth="1"/>
    <col min="14" max="14" width="14.28515625" style="7" customWidth="1"/>
    <col min="15" max="15" width="13" style="13" bestFit="1" customWidth="1"/>
    <col min="16" max="16" width="10.140625" style="13" bestFit="1" customWidth="1"/>
    <col min="17" max="17" width="38.85546875" style="1" customWidth="1"/>
    <col min="18" max="18" width="21.7109375" style="1" bestFit="1" customWidth="1"/>
  </cols>
  <sheetData>
    <row r="1" spans="1:18" x14ac:dyDescent="0.25">
      <c r="A1" s="15" t="s">
        <v>19</v>
      </c>
      <c r="B1" s="11"/>
      <c r="C1" s="11"/>
      <c r="D1" s="11"/>
      <c r="E1" s="27"/>
      <c r="F1" s="14"/>
      <c r="G1" s="14"/>
    </row>
    <row r="2" spans="1:18" x14ac:dyDescent="0.25">
      <c r="A2" s="15" t="s">
        <v>18</v>
      </c>
      <c r="B2" s="11"/>
      <c r="C2" s="11"/>
      <c r="D2" s="4"/>
      <c r="E2" s="28"/>
      <c r="F2" s="5"/>
      <c r="G2" s="5"/>
    </row>
    <row r="4" spans="1:18" x14ac:dyDescent="0.25">
      <c r="A4" s="18"/>
      <c r="B4" s="18"/>
      <c r="C4" s="18"/>
      <c r="D4" s="18"/>
      <c r="E4" s="22"/>
      <c r="F4" s="19"/>
      <c r="G4" s="19"/>
      <c r="H4" s="19"/>
      <c r="I4" s="19"/>
      <c r="J4" s="20" t="s">
        <v>20</v>
      </c>
      <c r="K4" s="21"/>
      <c r="L4" s="24"/>
      <c r="M4" s="22"/>
      <c r="N4" s="22"/>
      <c r="O4" s="22"/>
      <c r="P4" s="22"/>
      <c r="Q4" s="23"/>
      <c r="R4"/>
    </row>
    <row r="5" spans="1:18" ht="22.5" x14ac:dyDescent="0.25">
      <c r="A5" s="31" t="s">
        <v>1</v>
      </c>
      <c r="B5" s="32" t="s">
        <v>0</v>
      </c>
      <c r="C5" s="32" t="s">
        <v>21</v>
      </c>
      <c r="D5" s="31" t="s">
        <v>2</v>
      </c>
      <c r="E5" s="33" t="s">
        <v>5</v>
      </c>
      <c r="F5" s="34" t="s">
        <v>22</v>
      </c>
      <c r="G5" s="34" t="s">
        <v>23</v>
      </c>
      <c r="H5" s="34" t="s">
        <v>11</v>
      </c>
      <c r="I5" s="34" t="s">
        <v>6</v>
      </c>
      <c r="J5" s="35">
        <v>2020</v>
      </c>
      <c r="K5" s="35">
        <v>2021</v>
      </c>
      <c r="L5" s="35" t="s">
        <v>7</v>
      </c>
      <c r="M5" s="33" t="s">
        <v>8</v>
      </c>
      <c r="N5" s="33" t="s">
        <v>9</v>
      </c>
      <c r="O5" s="33" t="s">
        <v>10</v>
      </c>
      <c r="P5" s="33" t="s">
        <v>24</v>
      </c>
      <c r="Q5" s="31" t="s">
        <v>25</v>
      </c>
      <c r="R5"/>
    </row>
    <row r="6" spans="1:18" ht="22.5" x14ac:dyDescent="0.25">
      <c r="A6" s="36" t="s">
        <v>26</v>
      </c>
      <c r="B6" s="37" t="s">
        <v>27</v>
      </c>
      <c r="C6" s="36" t="s">
        <v>28</v>
      </c>
      <c r="D6" s="36" t="s">
        <v>29</v>
      </c>
      <c r="E6" s="38" t="s">
        <v>13</v>
      </c>
      <c r="F6" s="39">
        <v>2197656.5</v>
      </c>
      <c r="G6" s="39">
        <v>1978107.86</v>
      </c>
      <c r="H6" s="39">
        <f>(G6-I6)</f>
        <v>989053.93</v>
      </c>
      <c r="I6" s="39">
        <v>989053.93</v>
      </c>
      <c r="J6" s="40">
        <v>597158.74</v>
      </c>
      <c r="K6" s="40">
        <v>391895.19</v>
      </c>
      <c r="L6" s="41">
        <v>50</v>
      </c>
      <c r="M6" s="38" t="s">
        <v>16</v>
      </c>
      <c r="N6" s="38" t="s">
        <v>30</v>
      </c>
      <c r="O6" s="38" t="s">
        <v>31</v>
      </c>
      <c r="P6" s="38" t="s">
        <v>3</v>
      </c>
      <c r="Q6" s="36"/>
      <c r="R6"/>
    </row>
    <row r="7" spans="1:18" ht="45" x14ac:dyDescent="0.25">
      <c r="A7" s="36" t="s">
        <v>32</v>
      </c>
      <c r="B7" s="37" t="s">
        <v>33</v>
      </c>
      <c r="C7" s="36" t="s">
        <v>34</v>
      </c>
      <c r="D7" s="36" t="s">
        <v>63</v>
      </c>
      <c r="E7" s="38" t="s">
        <v>35</v>
      </c>
      <c r="F7" s="39">
        <v>1798037.52</v>
      </c>
      <c r="G7" s="39">
        <v>1649393.41</v>
      </c>
      <c r="H7" s="39">
        <f t="shared" ref="H7:H14" si="0">(G7-I7)</f>
        <v>824696.7</v>
      </c>
      <c r="I7" s="39">
        <v>824696.71</v>
      </c>
      <c r="J7" s="40">
        <v>497925.17</v>
      </c>
      <c r="K7" s="40">
        <v>326771.53999999998</v>
      </c>
      <c r="L7" s="41">
        <v>50</v>
      </c>
      <c r="M7" s="38" t="s">
        <v>16</v>
      </c>
      <c r="N7" s="38" t="s">
        <v>30</v>
      </c>
      <c r="O7" s="38" t="s">
        <v>31</v>
      </c>
      <c r="P7" s="38" t="s">
        <v>3</v>
      </c>
      <c r="Q7" s="36"/>
      <c r="R7"/>
    </row>
    <row r="8" spans="1:18" ht="22.5" x14ac:dyDescent="0.25">
      <c r="A8" s="36" t="s">
        <v>36</v>
      </c>
      <c r="B8" s="37" t="s">
        <v>37</v>
      </c>
      <c r="C8" s="36" t="s">
        <v>38</v>
      </c>
      <c r="D8" s="36" t="s">
        <v>39</v>
      </c>
      <c r="E8" s="38" t="s">
        <v>12</v>
      </c>
      <c r="F8" s="39">
        <v>1637673.55</v>
      </c>
      <c r="G8" s="39">
        <v>1299849.8500000001</v>
      </c>
      <c r="H8" s="39">
        <f t="shared" si="0"/>
        <v>649924.92000000004</v>
      </c>
      <c r="I8" s="39">
        <v>649924.93000000005</v>
      </c>
      <c r="J8" s="40">
        <v>392403.63</v>
      </c>
      <c r="K8" s="40">
        <v>257521.3</v>
      </c>
      <c r="L8" s="41">
        <v>50</v>
      </c>
      <c r="M8" s="38" t="s">
        <v>16</v>
      </c>
      <c r="N8" s="38" t="s">
        <v>30</v>
      </c>
      <c r="O8" s="38" t="s">
        <v>31</v>
      </c>
      <c r="P8" s="38" t="s">
        <v>3</v>
      </c>
      <c r="Q8" s="36"/>
      <c r="R8"/>
    </row>
    <row r="9" spans="1:18" ht="67.5" x14ac:dyDescent="0.25">
      <c r="A9" s="36" t="s">
        <v>40</v>
      </c>
      <c r="B9" s="37" t="s">
        <v>41</v>
      </c>
      <c r="C9" s="36" t="s">
        <v>42</v>
      </c>
      <c r="D9" s="36" t="s">
        <v>43</v>
      </c>
      <c r="E9" s="38" t="s">
        <v>14</v>
      </c>
      <c r="F9" s="39">
        <v>2000000</v>
      </c>
      <c r="G9" s="39">
        <v>1410212.15</v>
      </c>
      <c r="H9" s="39">
        <f t="shared" si="0"/>
        <v>705106.07</v>
      </c>
      <c r="I9" s="39">
        <v>705106.08</v>
      </c>
      <c r="J9" s="40">
        <v>425720.22</v>
      </c>
      <c r="K9" s="40">
        <v>279385.86</v>
      </c>
      <c r="L9" s="41">
        <v>50</v>
      </c>
      <c r="M9" s="38" t="s">
        <v>16</v>
      </c>
      <c r="N9" s="38" t="s">
        <v>30</v>
      </c>
      <c r="O9" s="38" t="s">
        <v>31</v>
      </c>
      <c r="P9" s="38" t="s">
        <v>3</v>
      </c>
      <c r="Q9" s="36" t="s">
        <v>44</v>
      </c>
      <c r="R9"/>
    </row>
    <row r="10" spans="1:18" ht="67.5" x14ac:dyDescent="0.25">
      <c r="A10" s="36" t="s">
        <v>45</v>
      </c>
      <c r="B10" s="37" t="s">
        <v>46</v>
      </c>
      <c r="C10" s="36" t="s">
        <v>47</v>
      </c>
      <c r="D10" s="36" t="s">
        <v>48</v>
      </c>
      <c r="E10" s="38" t="s">
        <v>12</v>
      </c>
      <c r="F10" s="39">
        <v>615400.1</v>
      </c>
      <c r="G10" s="39">
        <v>573867.57999999996</v>
      </c>
      <c r="H10" s="39">
        <f t="shared" si="0"/>
        <v>430400.67999999993</v>
      </c>
      <c r="I10" s="39">
        <v>143466.9</v>
      </c>
      <c r="J10" s="40">
        <v>86620.68</v>
      </c>
      <c r="K10" s="40">
        <v>56846.22</v>
      </c>
      <c r="L10" s="41">
        <v>25</v>
      </c>
      <c r="M10" s="38" t="s">
        <v>17</v>
      </c>
      <c r="N10" s="38" t="s">
        <v>49</v>
      </c>
      <c r="O10" s="38" t="s">
        <v>50</v>
      </c>
      <c r="P10" s="38" t="s">
        <v>3</v>
      </c>
      <c r="Q10" s="36" t="s">
        <v>44</v>
      </c>
      <c r="R10"/>
    </row>
    <row r="11" spans="1:18" ht="78.75" x14ac:dyDescent="0.25">
      <c r="A11" s="36" t="s">
        <v>51</v>
      </c>
      <c r="B11" s="37" t="s">
        <v>52</v>
      </c>
      <c r="C11" s="36" t="s">
        <v>53</v>
      </c>
      <c r="D11" s="36" t="s">
        <v>64</v>
      </c>
      <c r="E11" s="38" t="s">
        <v>12</v>
      </c>
      <c r="F11" s="39">
        <v>1383830.09</v>
      </c>
      <c r="G11" s="39">
        <v>1109805.31</v>
      </c>
      <c r="H11" s="39">
        <f t="shared" si="0"/>
        <v>554902.65</v>
      </c>
      <c r="I11" s="39">
        <v>554902.66</v>
      </c>
      <c r="J11" s="40">
        <v>335032.26</v>
      </c>
      <c r="K11" s="40">
        <v>219870.4</v>
      </c>
      <c r="L11" s="41">
        <v>50</v>
      </c>
      <c r="M11" s="38" t="s">
        <v>17</v>
      </c>
      <c r="N11" s="38" t="s">
        <v>49</v>
      </c>
      <c r="O11" s="38" t="s">
        <v>50</v>
      </c>
      <c r="P11" s="38" t="s">
        <v>3</v>
      </c>
      <c r="Q11" s="36" t="s">
        <v>54</v>
      </c>
      <c r="R11"/>
    </row>
    <row r="12" spans="1:18" ht="22.5" x14ac:dyDescent="0.25">
      <c r="A12" s="36" t="s">
        <v>55</v>
      </c>
      <c r="B12" s="37" t="s">
        <v>56</v>
      </c>
      <c r="C12" s="36" t="s">
        <v>57</v>
      </c>
      <c r="D12" s="36" t="s">
        <v>58</v>
      </c>
      <c r="E12" s="38" t="s">
        <v>14</v>
      </c>
      <c r="F12" s="39">
        <v>1060742.8500000001</v>
      </c>
      <c r="G12" s="39">
        <v>1050496.1299999999</v>
      </c>
      <c r="H12" s="39">
        <f t="shared" si="0"/>
        <v>787872.09999999986</v>
      </c>
      <c r="I12" s="39">
        <v>262624.03000000003</v>
      </c>
      <c r="J12" s="40">
        <v>158563.89000000001</v>
      </c>
      <c r="K12" s="40">
        <v>104060.14</v>
      </c>
      <c r="L12" s="41">
        <v>25</v>
      </c>
      <c r="M12" s="38" t="s">
        <v>17</v>
      </c>
      <c r="N12" s="38" t="s">
        <v>49</v>
      </c>
      <c r="O12" s="38" t="s">
        <v>50</v>
      </c>
      <c r="P12" s="38" t="s">
        <v>3</v>
      </c>
      <c r="Q12" s="36"/>
      <c r="R12"/>
    </row>
    <row r="13" spans="1:18" ht="22.5" x14ac:dyDescent="0.25">
      <c r="A13" s="36" t="s">
        <v>59</v>
      </c>
      <c r="B13" s="37" t="s">
        <v>60</v>
      </c>
      <c r="C13" s="36" t="s">
        <v>61</v>
      </c>
      <c r="D13" s="36" t="s">
        <v>62</v>
      </c>
      <c r="E13" s="38" t="s">
        <v>14</v>
      </c>
      <c r="F13" s="39">
        <v>1986741.97</v>
      </c>
      <c r="G13" s="39">
        <v>1678047.59</v>
      </c>
      <c r="H13" s="39">
        <f t="shared" si="0"/>
        <v>839023.79</v>
      </c>
      <c r="I13" s="39">
        <v>839023.8</v>
      </c>
      <c r="J13" s="40">
        <v>506575.41</v>
      </c>
      <c r="K13" s="40">
        <v>332448.39</v>
      </c>
      <c r="L13" s="41">
        <v>50</v>
      </c>
      <c r="M13" s="38" t="s">
        <v>17</v>
      </c>
      <c r="N13" s="38" t="s">
        <v>49</v>
      </c>
      <c r="O13" s="38" t="s">
        <v>50</v>
      </c>
      <c r="P13" s="38" t="s">
        <v>3</v>
      </c>
      <c r="Q13" s="36"/>
      <c r="R13"/>
    </row>
    <row r="14" spans="1:18" x14ac:dyDescent="0.25">
      <c r="A14" s="6"/>
      <c r="B14" s="7"/>
      <c r="C14" s="25" t="s">
        <v>15</v>
      </c>
      <c r="D14" s="26">
        <v>8</v>
      </c>
      <c r="E14" s="30" t="s">
        <v>4</v>
      </c>
      <c r="F14" s="42">
        <f>SUM(F6:F13)</f>
        <v>12680082.58</v>
      </c>
      <c r="G14" s="42">
        <f t="shared" ref="G14:I14" si="1">SUM(G6:G13)</f>
        <v>10749779.879999999</v>
      </c>
      <c r="H14" s="42">
        <f>SUM(H6:H13)</f>
        <v>5780980.8399999999</v>
      </c>
      <c r="I14" s="42">
        <f t="shared" si="1"/>
        <v>4968799.04</v>
      </c>
      <c r="J14" s="8"/>
      <c r="K14" s="16"/>
      <c r="L14" s="17"/>
      <c r="M14" s="7"/>
      <c r="O14" s="17"/>
      <c r="P14" s="17"/>
      <c r="Q14" s="2"/>
    </row>
  </sheetData>
  <mergeCells count="1">
    <mergeCell ref="J4:K4"/>
  </mergeCells>
  <pageMargins left="0.70866141732283472" right="0.35433070866141736" top="0.74803149606299213" bottom="0.71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Centros I+D+i_2020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2018-08-22T12:01:18Z</cp:lastPrinted>
  <dcterms:created xsi:type="dcterms:W3CDTF">2018-01-02T11:12:25Z</dcterms:created>
  <dcterms:modified xsi:type="dcterms:W3CDTF">2021-01-12T11:21:17Z</dcterms:modified>
</cp:coreProperties>
</file>