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8_{65741826-AD82-4945-BF8A-F1B3160C85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djudicación 2020" sheetId="1" r:id="rId1"/>
  </sheet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E16" i="1"/>
  <c r="F16" i="1" s="1"/>
  <c r="E17" i="1"/>
  <c r="E19" i="1" l="1"/>
  <c r="F19" i="1" s="1"/>
  <c r="D20" i="1" l="1"/>
  <c r="E18" i="1"/>
  <c r="F18" i="1" s="1"/>
  <c r="E15" i="1"/>
  <c r="E14" i="1"/>
  <c r="F14" i="1" s="1"/>
  <c r="E13" i="1"/>
  <c r="E20" i="1" l="1"/>
  <c r="F15" i="1"/>
  <c r="F13" i="1"/>
  <c r="C4" i="1" l="1"/>
  <c r="C7" i="1" s="1"/>
  <c r="F20" i="1"/>
  <c r="D6" i="1" l="1"/>
  <c r="D5" i="1"/>
  <c r="D7" i="1"/>
  <c r="D4" i="1"/>
</calcChain>
</file>

<file path=xl/sharedStrings.xml><?xml version="1.0" encoding="utf-8"?>
<sst xmlns="http://schemas.openxmlformats.org/spreadsheetml/2006/main" count="39" uniqueCount="22">
  <si>
    <t>Tipo contrato</t>
  </si>
  <si>
    <t>Procedimiento adjudicación</t>
  </si>
  <si>
    <t>% sobre total volumen contratos adjudicados</t>
  </si>
  <si>
    <t>Servicios</t>
  </si>
  <si>
    <t xml:space="preserve">Abierto </t>
  </si>
  <si>
    <t>Negociado</t>
  </si>
  <si>
    <t>Total</t>
  </si>
  <si>
    <t>Concepto</t>
  </si>
  <si>
    <t>Neto</t>
  </si>
  <si>
    <t>IVA</t>
  </si>
  <si>
    <t>Abierto</t>
  </si>
  <si>
    <t>Contrato Basado en
Acuerdo Marco</t>
  </si>
  <si>
    <t>Importe Total</t>
  </si>
  <si>
    <t>SERVICIO DE AUDITORÍA EXTERNA PARA
LA RENOVACIÓN Y SEGUIMIENTO DEL CERTIFICADO DEL SISTEMA DE GESTIÓN DE LA CALIDAD CONFORME A LA NORMA UNE-EN ISO 9001:2015 PARA EL CICLO 2020-2022  DEL IDEPA</t>
  </si>
  <si>
    <t>SERVICIO DE LIMPIEZA EDIFICIO Y ARCHIVO IDEPA EN PARQUE TEC. ASTURIAS Y EDIFICIO I4.0 EN PARQUE TEC. GIJÓN</t>
  </si>
  <si>
    <t>SERVICIO DE RECEPCIÓN Y CENTRALITA DE LLAMADAS DEL IDEPA</t>
  </si>
  <si>
    <t>SERVICIO DE SOPORTE TÉCNICO CORRECTIVO Y EVOLUTIVO DE SPIGA ASÍ COMO SUS LICENCIAS DE USO ASOCIADAS</t>
  </si>
  <si>
    <t>SERVICIOS POSTALES
Y TELEGRÁFICOS</t>
  </si>
  <si>
    <t>SERVICIO DE SOPORTE Y MANTENIMIENTO DE INFRAESTRUCTURAS INFORMÁTICAS DEL IDEPA
(Formalizado en 2020)</t>
  </si>
  <si>
    <t>SERVICIO DE SOPORTE PARA INCIDENCIAS EN LOS GESTORES DE CONTENIDOS Y APLICACIONES WEB DE GESTIÓN DEL IDEPA
(Formalizado en 2020)</t>
  </si>
  <si>
    <t>VOLUMEN PRESUPUESTARIO DE CONTRATOS ADJUDICADOS EN 2020</t>
  </si>
  <si>
    <t>PORCENTAJE DEL VOLUMEN PRESUPUESTARIO DE CONTRATOS ADJUDICADOS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</si>
</sst>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rgb="FF0070C0"/>
      </left>
      <right style="thin">
        <color rgb="FF0070C0"/>
      </right>
      <top style="thin">
        <color theme="3" tint="0.39994506668294322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theme="3" tint="0.39994506668294322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theme="3" tint="0.39991454817346722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0" fillId="0" borderId="0" xfId="0"/>
    <xf numFmtId="4" fontId="0" fillId="0" borderId="0" xfId="0" applyNumberFormat="1"/>
    <xf numFmtId="0" fontId="6" fillId="0" borderId="0" xfId="0" applyFont="1"/>
    <xf numFmtId="0" fontId="2" fillId="0" borderId="2" xfId="0" applyFont="1" applyBorder="1"/>
    <xf numFmtId="165" fontId="2" fillId="0" borderId="2" xfId="0" applyNumberFormat="1" applyFont="1" applyBorder="1"/>
    <xf numFmtId="10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165" fontId="2" fillId="0" borderId="3" xfId="1" applyNumberFormat="1" applyFont="1" applyBorder="1" applyAlignment="1">
      <alignment horizontal="right"/>
    </xf>
    <xf numFmtId="1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165" fontId="4" fillId="0" borderId="3" xfId="0" applyNumberFormat="1" applyFont="1" applyFill="1" applyBorder="1" applyAlignment="1">
      <alignment horizontal="right" vertical="center"/>
    </xf>
    <xf numFmtId="10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165" fontId="4" fillId="0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/>
    </xf>
    <xf numFmtId="165" fontId="7" fillId="2" borderId="3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right"/>
    </xf>
    <xf numFmtId="10" fontId="2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/>
  </sheetViews>
  <sheetFormatPr baseColWidth="10" defaultRowHeight="14.4" x14ac:dyDescent="0.3"/>
  <cols>
    <col min="1" max="1" width="20.88671875" customWidth="1"/>
    <col min="2" max="2" width="23" customWidth="1"/>
    <col min="3" max="3" width="19.88671875" customWidth="1"/>
    <col min="4" max="4" width="22.6640625" customWidth="1"/>
  </cols>
  <sheetData>
    <row r="1" spans="1:6" x14ac:dyDescent="0.3">
      <c r="A1" s="1" t="s">
        <v>21</v>
      </c>
      <c r="B1" s="2"/>
      <c r="C1" s="2"/>
      <c r="D1" s="2"/>
      <c r="E1" s="2"/>
      <c r="F1" s="2"/>
    </row>
    <row r="2" spans="1:6" x14ac:dyDescent="0.3">
      <c r="A2" s="2"/>
      <c r="B2" s="2"/>
      <c r="C2" s="2"/>
      <c r="D2" s="2"/>
      <c r="E2" s="2"/>
      <c r="F2" s="2"/>
    </row>
    <row r="3" spans="1:6" ht="27.6" x14ac:dyDescent="0.3">
      <c r="A3" s="34" t="s">
        <v>0</v>
      </c>
      <c r="B3" s="35" t="s">
        <v>1</v>
      </c>
      <c r="C3" s="34" t="s">
        <v>12</v>
      </c>
      <c r="D3" s="35" t="s">
        <v>2</v>
      </c>
      <c r="E3" s="2"/>
      <c r="F3" s="2"/>
    </row>
    <row r="4" spans="1:6" x14ac:dyDescent="0.3">
      <c r="A4" s="38" t="s">
        <v>3</v>
      </c>
      <c r="B4" s="9" t="s">
        <v>4</v>
      </c>
      <c r="C4" s="10">
        <f xml:space="preserve"> SUM(F13:F17)</f>
        <v>528023.13</v>
      </c>
      <c r="D4" s="11">
        <f>C4/$C$7</f>
        <v>0.77869999999999995</v>
      </c>
      <c r="E4" s="2"/>
      <c r="F4" s="2"/>
    </row>
    <row r="5" spans="1:6" s="6" customFormat="1" x14ac:dyDescent="0.3">
      <c r="A5" s="39"/>
      <c r="B5" s="12" t="s">
        <v>5</v>
      </c>
      <c r="C5" s="13">
        <v>131951.71</v>
      </c>
      <c r="D5" s="14">
        <f>C5/$C$7</f>
        <v>0.1946</v>
      </c>
      <c r="E5" s="2"/>
      <c r="F5" s="2"/>
    </row>
    <row r="6" spans="1:6" ht="27.6" x14ac:dyDescent="0.3">
      <c r="A6" s="40"/>
      <c r="B6" s="15" t="s">
        <v>11</v>
      </c>
      <c r="C6" s="16">
        <v>18150</v>
      </c>
      <c r="D6" s="17">
        <f>C6/$C$7</f>
        <v>2.6800000000000001E-2</v>
      </c>
      <c r="E6" s="2"/>
      <c r="F6" s="2"/>
    </row>
    <row r="7" spans="1:6" x14ac:dyDescent="0.3">
      <c r="A7" s="2"/>
      <c r="B7" s="33" t="s">
        <v>6</v>
      </c>
      <c r="C7" s="31">
        <f>SUM(C4:C6)</f>
        <v>678124.84</v>
      </c>
      <c r="D7" s="32">
        <f t="shared" ref="D7" si="0">C7/$C$7</f>
        <v>1</v>
      </c>
      <c r="E7" s="2"/>
      <c r="F7" s="2"/>
    </row>
    <row r="8" spans="1:6" x14ac:dyDescent="0.3">
      <c r="A8" s="2"/>
      <c r="B8" s="3"/>
      <c r="C8" s="4"/>
      <c r="D8" s="5"/>
      <c r="E8" s="2"/>
      <c r="F8" s="2"/>
    </row>
    <row r="9" spans="1:6" x14ac:dyDescent="0.3">
      <c r="A9" s="2"/>
      <c r="B9" s="2"/>
      <c r="C9" s="2"/>
      <c r="D9" s="2"/>
      <c r="E9" s="2"/>
      <c r="F9" s="2"/>
    </row>
    <row r="10" spans="1:6" x14ac:dyDescent="0.3">
      <c r="A10" s="1" t="s">
        <v>20</v>
      </c>
      <c r="B10" s="2"/>
      <c r="C10" s="2"/>
      <c r="D10" s="2"/>
      <c r="E10" s="2"/>
      <c r="F10" s="2"/>
    </row>
    <row r="11" spans="1:6" x14ac:dyDescent="0.3">
      <c r="A11" s="2"/>
      <c r="B11" s="2"/>
      <c r="C11" s="2"/>
      <c r="D11" s="2"/>
      <c r="E11" s="2"/>
      <c r="F11" s="2"/>
    </row>
    <row r="12" spans="1:6" ht="27.6" x14ac:dyDescent="0.3">
      <c r="A12" s="36" t="s">
        <v>7</v>
      </c>
      <c r="B12" s="36" t="s">
        <v>0</v>
      </c>
      <c r="C12" s="37" t="s">
        <v>1</v>
      </c>
      <c r="D12" s="36" t="s">
        <v>8</v>
      </c>
      <c r="E12" s="36" t="s">
        <v>9</v>
      </c>
      <c r="F12" s="36" t="s">
        <v>6</v>
      </c>
    </row>
    <row r="13" spans="1:6" ht="82.8" x14ac:dyDescent="0.3">
      <c r="A13" s="18" t="s">
        <v>18</v>
      </c>
      <c r="B13" s="19" t="s">
        <v>3</v>
      </c>
      <c r="C13" s="19" t="s">
        <v>10</v>
      </c>
      <c r="D13" s="20">
        <v>95977.76</v>
      </c>
      <c r="E13" s="21">
        <f t="shared" ref="E13:E19" si="1">D13*21%</f>
        <v>20155.330000000002</v>
      </c>
      <c r="F13" s="20">
        <f t="shared" ref="F13:F19" si="2">D13+E13</f>
        <v>116133.09</v>
      </c>
    </row>
    <row r="14" spans="1:6" ht="96.6" x14ac:dyDescent="0.3">
      <c r="A14" s="22" t="s">
        <v>19</v>
      </c>
      <c r="B14" s="19" t="s">
        <v>3</v>
      </c>
      <c r="C14" s="19" t="s">
        <v>10</v>
      </c>
      <c r="D14" s="20">
        <v>96513.94</v>
      </c>
      <c r="E14" s="21">
        <f t="shared" si="1"/>
        <v>20267.93</v>
      </c>
      <c r="F14" s="20">
        <f t="shared" si="2"/>
        <v>116781.87</v>
      </c>
    </row>
    <row r="15" spans="1:6" ht="151.80000000000001" x14ac:dyDescent="0.3">
      <c r="A15" s="23" t="s">
        <v>13</v>
      </c>
      <c r="B15" s="19" t="s">
        <v>3</v>
      </c>
      <c r="C15" s="19" t="s">
        <v>10</v>
      </c>
      <c r="D15" s="20">
        <v>7590</v>
      </c>
      <c r="E15" s="20">
        <f t="shared" si="1"/>
        <v>1593.9</v>
      </c>
      <c r="F15" s="20">
        <f t="shared" si="2"/>
        <v>9183.9</v>
      </c>
    </row>
    <row r="16" spans="1:6" s="6" customFormat="1" ht="69" x14ac:dyDescent="0.3">
      <c r="A16" s="24" t="s">
        <v>14</v>
      </c>
      <c r="B16" s="19" t="s">
        <v>3</v>
      </c>
      <c r="C16" s="19" t="s">
        <v>10</v>
      </c>
      <c r="D16" s="20">
        <v>140995.04999999999</v>
      </c>
      <c r="E16" s="20">
        <f t="shared" si="1"/>
        <v>29608.959999999999</v>
      </c>
      <c r="F16" s="20">
        <f t="shared" si="2"/>
        <v>170604.01</v>
      </c>
    </row>
    <row r="17" spans="1:6" s="6" customFormat="1" ht="41.4" x14ac:dyDescent="0.3">
      <c r="A17" s="24" t="s">
        <v>15</v>
      </c>
      <c r="B17" s="19" t="s">
        <v>3</v>
      </c>
      <c r="C17" s="19" t="s">
        <v>10</v>
      </c>
      <c r="D17" s="20">
        <v>95306</v>
      </c>
      <c r="E17" s="20">
        <f t="shared" si="1"/>
        <v>20014.259999999998</v>
      </c>
      <c r="F17" s="20">
        <f t="shared" si="2"/>
        <v>115320.26</v>
      </c>
    </row>
    <row r="18" spans="1:6" s="6" customFormat="1" ht="69" x14ac:dyDescent="0.3">
      <c r="A18" s="18" t="s">
        <v>16</v>
      </c>
      <c r="B18" s="25" t="s">
        <v>3</v>
      </c>
      <c r="C18" s="25" t="s">
        <v>5</v>
      </c>
      <c r="D18" s="20">
        <v>109051</v>
      </c>
      <c r="E18" s="20">
        <f>D18*21%</f>
        <v>22900.71</v>
      </c>
      <c r="F18" s="20">
        <f>D18+E18</f>
        <v>131951.71</v>
      </c>
    </row>
    <row r="19" spans="1:6" s="6" customFormat="1" ht="27.6" x14ac:dyDescent="0.3">
      <c r="A19" s="26" t="s">
        <v>17</v>
      </c>
      <c r="B19" s="25" t="s">
        <v>3</v>
      </c>
      <c r="C19" s="18" t="s">
        <v>11</v>
      </c>
      <c r="D19" s="20">
        <v>15000</v>
      </c>
      <c r="E19" s="20">
        <f t="shared" si="1"/>
        <v>3150</v>
      </c>
      <c r="F19" s="27">
        <f t="shared" si="2"/>
        <v>18150</v>
      </c>
    </row>
    <row r="20" spans="1:6" x14ac:dyDescent="0.3">
      <c r="A20" s="8"/>
      <c r="B20" s="8"/>
      <c r="C20" s="28" t="s">
        <v>6</v>
      </c>
      <c r="D20" s="29">
        <f>SUM(D13:D19)</f>
        <v>560433.75</v>
      </c>
      <c r="E20" s="30">
        <f>SUM(E13:E19)</f>
        <v>117691.09</v>
      </c>
      <c r="F20" s="29">
        <f>SUM(F13:F19)</f>
        <v>678124.84</v>
      </c>
    </row>
    <row r="25" spans="1:6" x14ac:dyDescent="0.3">
      <c r="A25" s="7"/>
    </row>
  </sheetData>
  <mergeCells count="1"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Adjudicación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2018-01-09T12:54:17Z</dcterms:created>
  <dcterms:modified xsi:type="dcterms:W3CDTF">2020-12-30T11:30:12Z</dcterms:modified>
</cp:coreProperties>
</file>