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35" windowWidth="17715" windowHeight="7740"/>
  </bookViews>
  <sheets>
    <sheet name="ContratosAdjudicados_2018" sheetId="1" r:id="rId1"/>
  </sheets>
  <calcPr calcId="125725"/>
</workbook>
</file>

<file path=xl/calcChain.xml><?xml version="1.0" encoding="utf-8"?>
<calcChain xmlns="http://schemas.openxmlformats.org/spreadsheetml/2006/main">
  <c r="F24" i="1"/>
  <c r="E24"/>
  <c r="D24"/>
  <c r="F23"/>
  <c r="E23"/>
  <c r="F22"/>
  <c r="E22"/>
  <c r="E21"/>
  <c r="F21" s="1"/>
  <c r="F20"/>
  <c r="E20"/>
  <c r="F18"/>
  <c r="E18"/>
  <c r="E19"/>
  <c r="F17"/>
  <c r="E17"/>
  <c r="E16"/>
  <c r="C10"/>
  <c r="D5" s="1"/>
  <c r="D4" l="1"/>
  <c r="D8"/>
  <c r="D6"/>
  <c r="D9"/>
  <c r="D7"/>
  <c r="F19"/>
  <c r="F16"/>
  <c r="D10"/>
</calcChain>
</file>

<file path=xl/sharedStrings.xml><?xml version="1.0" encoding="utf-8"?>
<sst xmlns="http://schemas.openxmlformats.org/spreadsheetml/2006/main" count="46" uniqueCount="24">
  <si>
    <t>Tipo contrato</t>
  </si>
  <si>
    <t>Procedimiento adjudicación</t>
  </si>
  <si>
    <t>Importe (€)</t>
  </si>
  <si>
    <t>% sobre total volumen contratos adjudicados</t>
  </si>
  <si>
    <t>Servicios</t>
  </si>
  <si>
    <t xml:space="preserve">Abierto </t>
  </si>
  <si>
    <t>Restringido</t>
  </si>
  <si>
    <t>Negociado</t>
  </si>
  <si>
    <t>Total</t>
  </si>
  <si>
    <t>Concepto</t>
  </si>
  <si>
    <t>Neto</t>
  </si>
  <si>
    <t>IVA</t>
  </si>
  <si>
    <t>Servicio de Archivo</t>
  </si>
  <si>
    <t>Abierto</t>
  </si>
  <si>
    <t>PORCENTAJE DEL VOLUMEN PRESUPUESTARIO DE CONTRATOS ADJUDICADOS EN 2018</t>
  </si>
  <si>
    <t>Suministro</t>
  </si>
  <si>
    <t>Servicio de Recepción y 
Centralita de llamadas</t>
  </si>
  <si>
    <t>Servicio de Limpieza (Sede Idepa,
Centroelena y Parque
Tec. de Gijón)</t>
  </si>
  <si>
    <t>Servicio de análisis, diseño, implantación y migración de datos a software de gestión de recuros empres. y  relación con el cliente</t>
  </si>
  <si>
    <t>Servicio de gabinete de prensa y
comunicación</t>
  </si>
  <si>
    <t>Servicio de formación en inglés para el Idepa</t>
  </si>
  <si>
    <t>VOLUMEN PRESUPUESTARIO DE CONTRATOS ADJUDICADOS EN 2018</t>
  </si>
  <si>
    <t>Servicio soporte técnico
correctivo y evolutivo</t>
  </si>
  <si>
    <t>Suministro de soportes de paquetes de software
y hardware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</si>
</sst>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4" fontId="3" fillId="0" borderId="4" xfId="0" applyNumberFormat="1" applyFont="1" applyBorder="1"/>
    <xf numFmtId="10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3" fillId="0" borderId="0" xfId="0" applyNumberFormat="1" applyFont="1"/>
    <xf numFmtId="10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RowColHeaders="0" tabSelected="1" workbookViewId="0">
      <selection activeCell="A2" sqref="A2"/>
    </sheetView>
  </sheetViews>
  <sheetFormatPr baseColWidth="10" defaultRowHeight="15"/>
  <cols>
    <col min="1" max="1" width="36.140625" style="3" customWidth="1"/>
    <col min="2" max="2" width="23" style="3" customWidth="1"/>
    <col min="3" max="3" width="14.85546875" style="3" bestFit="1" customWidth="1"/>
    <col min="4" max="4" width="18.85546875" style="3" bestFit="1" customWidth="1"/>
    <col min="5" max="6" width="12.7109375" style="3" bestFit="1" customWidth="1"/>
  </cols>
  <sheetData>
    <row r="1" spans="1:6">
      <c r="A1" s="2" t="s">
        <v>14</v>
      </c>
    </row>
    <row r="3" spans="1:6" ht="33.75">
      <c r="A3" s="4" t="s">
        <v>0</v>
      </c>
      <c r="B3" s="5" t="s">
        <v>1</v>
      </c>
      <c r="C3" s="4" t="s">
        <v>2</v>
      </c>
      <c r="D3" s="6" t="s">
        <v>3</v>
      </c>
    </row>
    <row r="4" spans="1:6">
      <c r="A4" s="7"/>
      <c r="B4" s="7" t="s">
        <v>5</v>
      </c>
      <c r="C4" s="8">
        <v>515866.89</v>
      </c>
      <c r="D4" s="9">
        <f>C4/$C$10</f>
        <v>0.77460184651466268</v>
      </c>
      <c r="E4" s="35"/>
    </row>
    <row r="5" spans="1:6">
      <c r="A5" s="10" t="s">
        <v>4</v>
      </c>
      <c r="B5" s="7" t="s">
        <v>6</v>
      </c>
      <c r="C5" s="11">
        <v>0</v>
      </c>
      <c r="D5" s="9">
        <f t="shared" ref="D5:D9" si="0">C5/$C$10</f>
        <v>0</v>
      </c>
    </row>
    <row r="6" spans="1:6">
      <c r="A6" s="7"/>
      <c r="B6" s="7" t="s">
        <v>7</v>
      </c>
      <c r="C6" s="11">
        <v>131164</v>
      </c>
      <c r="D6" s="9">
        <f t="shared" si="0"/>
        <v>0.1969497918275957</v>
      </c>
    </row>
    <row r="7" spans="1:6">
      <c r="A7" s="7"/>
      <c r="B7" s="7" t="s">
        <v>5</v>
      </c>
      <c r="C7" s="8">
        <v>18945.95</v>
      </c>
      <c r="D7" s="9">
        <f t="shared" si="0"/>
        <v>2.8448361657741734E-2</v>
      </c>
    </row>
    <row r="8" spans="1:6">
      <c r="A8" s="12" t="s">
        <v>15</v>
      </c>
      <c r="B8" s="7" t="s">
        <v>6</v>
      </c>
      <c r="C8" s="11">
        <v>0</v>
      </c>
      <c r="D8" s="9">
        <f t="shared" si="0"/>
        <v>0</v>
      </c>
    </row>
    <row r="9" spans="1:6">
      <c r="A9" s="7"/>
      <c r="B9" s="7" t="s">
        <v>7</v>
      </c>
      <c r="C9" s="11">
        <v>0</v>
      </c>
      <c r="D9" s="9">
        <f t="shared" si="0"/>
        <v>0</v>
      </c>
    </row>
    <row r="10" spans="1:6">
      <c r="B10" s="13" t="s">
        <v>8</v>
      </c>
      <c r="C10" s="14">
        <f>SUM(C4:C9)</f>
        <v>665976.84</v>
      </c>
      <c r="D10" s="15">
        <f t="shared" ref="D10" si="1">C10/$C$10</f>
        <v>1</v>
      </c>
    </row>
    <row r="11" spans="1:6">
      <c r="B11" s="13"/>
      <c r="C11" s="16"/>
      <c r="D11" s="17"/>
    </row>
    <row r="13" spans="1:6">
      <c r="A13" s="2" t="s">
        <v>21</v>
      </c>
    </row>
    <row r="15" spans="1:6" ht="22.5">
      <c r="A15" s="18" t="s">
        <v>9</v>
      </c>
      <c r="B15" s="19" t="s">
        <v>0</v>
      </c>
      <c r="C15" s="20" t="s">
        <v>1</v>
      </c>
      <c r="D15" s="19" t="s">
        <v>10</v>
      </c>
      <c r="E15" s="19" t="s">
        <v>11</v>
      </c>
      <c r="F15" s="19" t="s">
        <v>8</v>
      </c>
    </row>
    <row r="16" spans="1:6" ht="22.5">
      <c r="A16" s="21" t="s">
        <v>16</v>
      </c>
      <c r="B16" s="22" t="s">
        <v>4</v>
      </c>
      <c r="C16" s="22" t="s">
        <v>13</v>
      </c>
      <c r="D16" s="23">
        <v>103181.27</v>
      </c>
      <c r="E16" s="23">
        <f t="shared" ref="E16:E23" si="2">D16*21%</f>
        <v>21668.066699999999</v>
      </c>
      <c r="F16" s="23">
        <f t="shared" ref="F16:F23" si="3">D16+E16</f>
        <v>124849.3367</v>
      </c>
    </row>
    <row r="17" spans="1:6" ht="33.75">
      <c r="A17" s="24" t="s">
        <v>17</v>
      </c>
      <c r="B17" s="22" t="s">
        <v>4</v>
      </c>
      <c r="C17" s="22" t="s">
        <v>13</v>
      </c>
      <c r="D17" s="23">
        <v>103650.35</v>
      </c>
      <c r="E17" s="23">
        <f t="shared" si="2"/>
        <v>21766.573499999999</v>
      </c>
      <c r="F17" s="23">
        <f t="shared" si="3"/>
        <v>125416.9235</v>
      </c>
    </row>
    <row r="18" spans="1:6">
      <c r="A18" s="21" t="s">
        <v>12</v>
      </c>
      <c r="B18" s="22" t="s">
        <v>4</v>
      </c>
      <c r="C18" s="22" t="s">
        <v>13</v>
      </c>
      <c r="D18" s="25">
        <v>66950</v>
      </c>
      <c r="E18" s="23">
        <f t="shared" si="2"/>
        <v>14059.5</v>
      </c>
      <c r="F18" s="23">
        <f t="shared" si="3"/>
        <v>81009.5</v>
      </c>
    </row>
    <row r="19" spans="1:6" ht="45">
      <c r="A19" s="24" t="s">
        <v>18</v>
      </c>
      <c r="B19" s="26" t="s">
        <v>4</v>
      </c>
      <c r="C19" s="26" t="s">
        <v>13</v>
      </c>
      <c r="D19" s="25">
        <v>82490.600000000006</v>
      </c>
      <c r="E19" s="23">
        <f t="shared" si="2"/>
        <v>17323.026000000002</v>
      </c>
      <c r="F19" s="23">
        <f t="shared" si="3"/>
        <v>99813.626000000004</v>
      </c>
    </row>
    <row r="20" spans="1:6" ht="24">
      <c r="A20" s="27" t="s">
        <v>19</v>
      </c>
      <c r="B20" s="28" t="s">
        <v>4</v>
      </c>
      <c r="C20" s="28" t="s">
        <v>13</v>
      </c>
      <c r="D20" s="23">
        <v>66950</v>
      </c>
      <c r="E20" s="23">
        <f t="shared" si="2"/>
        <v>14059.5</v>
      </c>
      <c r="F20" s="23">
        <f t="shared" si="3"/>
        <v>81009.5</v>
      </c>
    </row>
    <row r="21" spans="1:6" s="1" customFormat="1" ht="22.5">
      <c r="A21" s="24" t="s">
        <v>20</v>
      </c>
      <c r="B21" s="28" t="s">
        <v>4</v>
      </c>
      <c r="C21" s="28" t="s">
        <v>13</v>
      </c>
      <c r="D21" s="23">
        <v>3114.05</v>
      </c>
      <c r="E21" s="23">
        <f t="shared" si="2"/>
        <v>653.95050000000003</v>
      </c>
      <c r="F21" s="23">
        <f t="shared" si="3"/>
        <v>3768.0005000000001</v>
      </c>
    </row>
    <row r="22" spans="1:6" s="1" customFormat="1" ht="22.5">
      <c r="A22" s="24" t="s">
        <v>22</v>
      </c>
      <c r="B22" s="28" t="s">
        <v>4</v>
      </c>
      <c r="C22" s="28" t="s">
        <v>7</v>
      </c>
      <c r="D22" s="23">
        <v>108400</v>
      </c>
      <c r="E22" s="23">
        <f t="shared" si="2"/>
        <v>22764</v>
      </c>
      <c r="F22" s="29">
        <f t="shared" si="3"/>
        <v>131164</v>
      </c>
    </row>
    <row r="23" spans="1:6" ht="33.75">
      <c r="A23" s="21" t="s">
        <v>23</v>
      </c>
      <c r="B23" s="22" t="s">
        <v>15</v>
      </c>
      <c r="C23" s="22" t="s">
        <v>13</v>
      </c>
      <c r="D23" s="23">
        <v>15657.81</v>
      </c>
      <c r="E23" s="23">
        <f t="shared" si="2"/>
        <v>3288.1400999999996</v>
      </c>
      <c r="F23" s="29">
        <f t="shared" si="3"/>
        <v>18945.950099999998</v>
      </c>
    </row>
    <row r="24" spans="1:6">
      <c r="C24" s="30" t="s">
        <v>8</v>
      </c>
      <c r="D24" s="31">
        <f>SUM(D16:D23)</f>
        <v>550394.08000000007</v>
      </c>
      <c r="E24" s="32">
        <f>SUM(E16:E23)</f>
        <v>115582.7568</v>
      </c>
      <c r="F24" s="33">
        <f>SUM(F16:F23)</f>
        <v>665976.83680000005</v>
      </c>
    </row>
    <row r="29" spans="1:6">
      <c r="A29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ContratosAdjudicados_2018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2018-01-09T12:54:17Z</dcterms:created>
  <dcterms:modified xsi:type="dcterms:W3CDTF">2019-05-28T07:19:05Z</dcterms:modified>
</cp:coreProperties>
</file>